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5F59EB3B-3B54-4462-AEC6-2CE59EABAB78}" xr6:coauthVersionLast="47" xr6:coauthVersionMax="47" xr10:uidLastSave="{00000000-0000-0000-0000-000000000000}"/>
  <bookViews>
    <workbookView xWindow="-120" yWindow="-120" windowWidth="29040" windowHeight="15720" tabRatio="807" activeTab="1" xr2:uid="{00000000-000D-0000-FFFF-FFFF00000000}"/>
  </bookViews>
  <sheets>
    <sheet name="記入例" sheetId="7" r:id="rId1"/>
    <sheet name="電気使用状況（入力必須）" sheetId="2" r:id="rId2"/>
    <sheet name="事業所追加(2)" sheetId="3" r:id="rId3"/>
    <sheet name="事業所追加(3)" sheetId="4" r:id="rId4"/>
    <sheet name="事業所追加(4)" sheetId="5" r:id="rId5"/>
    <sheet name="事業所追加(5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7" l="1"/>
  <c r="G34" i="7"/>
  <c r="G35" i="7"/>
  <c r="G36" i="7"/>
  <c r="G37" i="7"/>
  <c r="G38" i="7"/>
  <c r="G39" i="7"/>
  <c r="G40" i="7"/>
  <c r="G41" i="7"/>
  <c r="G42" i="7"/>
  <c r="G43" i="7"/>
  <c r="G44" i="7"/>
  <c r="G32" i="7"/>
  <c r="G12" i="7"/>
  <c r="G13" i="7"/>
  <c r="G14" i="7"/>
  <c r="G15" i="7"/>
  <c r="G16" i="7"/>
  <c r="G17" i="7"/>
  <c r="G18" i="7"/>
  <c r="G19" i="7"/>
  <c r="G20" i="7"/>
  <c r="G21" i="7"/>
  <c r="G22" i="7"/>
  <c r="G23" i="7"/>
  <c r="G11" i="7"/>
  <c r="G33" i="6"/>
  <c r="G34" i="6"/>
  <c r="G35" i="6"/>
  <c r="G36" i="6"/>
  <c r="G37" i="6"/>
  <c r="G38" i="6"/>
  <c r="G39" i="6"/>
  <c r="G40" i="6"/>
  <c r="G41" i="6"/>
  <c r="G42" i="6"/>
  <c r="G43" i="6"/>
  <c r="G44" i="6"/>
  <c r="G32" i="6"/>
  <c r="G12" i="6"/>
  <c r="G13" i="6"/>
  <c r="G14" i="6"/>
  <c r="G15" i="6"/>
  <c r="G16" i="6"/>
  <c r="G17" i="6"/>
  <c r="G18" i="6"/>
  <c r="G19" i="6"/>
  <c r="G20" i="6"/>
  <c r="G21" i="6"/>
  <c r="G22" i="6"/>
  <c r="G23" i="6"/>
  <c r="G11" i="6"/>
  <c r="G33" i="5"/>
  <c r="G34" i="5"/>
  <c r="G35" i="5"/>
  <c r="G36" i="5"/>
  <c r="G37" i="5"/>
  <c r="G38" i="5"/>
  <c r="G39" i="5"/>
  <c r="G40" i="5"/>
  <c r="G41" i="5"/>
  <c r="G42" i="5"/>
  <c r="G43" i="5"/>
  <c r="G44" i="5"/>
  <c r="G32" i="5"/>
  <c r="G33" i="4"/>
  <c r="G34" i="4"/>
  <c r="G35" i="4"/>
  <c r="G36" i="4"/>
  <c r="G37" i="4"/>
  <c r="G38" i="4"/>
  <c r="G39" i="4"/>
  <c r="G40" i="4"/>
  <c r="G41" i="4"/>
  <c r="G42" i="4"/>
  <c r="G43" i="4"/>
  <c r="G44" i="4"/>
  <c r="G32" i="4"/>
  <c r="G33" i="3"/>
  <c r="G34" i="3"/>
  <c r="G35" i="3"/>
  <c r="G36" i="3"/>
  <c r="G37" i="3"/>
  <c r="G38" i="3"/>
  <c r="G39" i="3"/>
  <c r="G40" i="3"/>
  <c r="G41" i="3"/>
  <c r="G42" i="3"/>
  <c r="G43" i="3"/>
  <c r="G32" i="3"/>
  <c r="G12" i="5"/>
  <c r="G13" i="5"/>
  <c r="G14" i="5"/>
  <c r="G15" i="5"/>
  <c r="G16" i="5"/>
  <c r="G17" i="5"/>
  <c r="G18" i="5"/>
  <c r="G19" i="5"/>
  <c r="G20" i="5"/>
  <c r="G21" i="5"/>
  <c r="G22" i="5"/>
  <c r="G23" i="5"/>
  <c r="G11" i="5"/>
  <c r="G23" i="4"/>
  <c r="G12" i="4"/>
  <c r="G13" i="4"/>
  <c r="G14" i="4"/>
  <c r="G15" i="4"/>
  <c r="G16" i="4"/>
  <c r="G17" i="4"/>
  <c r="G18" i="4"/>
  <c r="G19" i="4"/>
  <c r="G20" i="4"/>
  <c r="G21" i="4"/>
  <c r="G22" i="4"/>
  <c r="G11" i="4"/>
  <c r="G12" i="3"/>
  <c r="G13" i="3"/>
  <c r="G14" i="3"/>
  <c r="G15" i="3"/>
  <c r="G16" i="3"/>
  <c r="G17" i="3"/>
  <c r="G18" i="3"/>
  <c r="G19" i="3"/>
  <c r="G20" i="3"/>
  <c r="G21" i="3"/>
  <c r="G22" i="3"/>
  <c r="G11" i="3"/>
  <c r="G33" i="2"/>
  <c r="G34" i="2"/>
  <c r="G35" i="2"/>
  <c r="G36" i="2"/>
  <c r="G37" i="2"/>
  <c r="G38" i="2"/>
  <c r="G39" i="2"/>
  <c r="G40" i="2"/>
  <c r="G41" i="2"/>
  <c r="G42" i="2"/>
  <c r="G43" i="2"/>
  <c r="G32" i="2"/>
  <c r="G12" i="2"/>
  <c r="G13" i="2"/>
  <c r="G14" i="2"/>
  <c r="G15" i="2"/>
  <c r="G16" i="2"/>
  <c r="G17" i="2"/>
  <c r="G18" i="2"/>
  <c r="G19" i="2"/>
  <c r="G20" i="2"/>
  <c r="G21" i="2"/>
  <c r="G22" i="2"/>
  <c r="G11" i="2"/>
  <c r="L44" i="7" l="1"/>
  <c r="K44" i="7"/>
  <c r="F44" i="7"/>
  <c r="E44" i="7"/>
  <c r="J43" i="7"/>
  <c r="C43" i="7"/>
  <c r="D43" i="7" s="1"/>
  <c r="C42" i="7"/>
  <c r="J42" i="7" s="1"/>
  <c r="C41" i="7"/>
  <c r="J41" i="7" s="1"/>
  <c r="C40" i="7"/>
  <c r="J40" i="7" s="1"/>
  <c r="C39" i="7"/>
  <c r="J39" i="7" s="1"/>
  <c r="C38" i="7"/>
  <c r="J38" i="7" s="1"/>
  <c r="C37" i="7"/>
  <c r="J37" i="7" s="1"/>
  <c r="C36" i="7"/>
  <c r="J36" i="7" s="1"/>
  <c r="C35" i="7"/>
  <c r="J35" i="7" s="1"/>
  <c r="D34" i="7"/>
  <c r="C34" i="7"/>
  <c r="J34" i="7" s="1"/>
  <c r="C33" i="7"/>
  <c r="J33" i="7" s="1"/>
  <c r="C32" i="7"/>
  <c r="D32" i="7" s="1"/>
  <c r="L23" i="7"/>
  <c r="K23" i="7"/>
  <c r="F23" i="7"/>
  <c r="J22" i="7"/>
  <c r="D22" i="7"/>
  <c r="J21" i="7"/>
  <c r="D21" i="7"/>
  <c r="J20" i="7"/>
  <c r="D20" i="7"/>
  <c r="J19" i="7"/>
  <c r="D19" i="7"/>
  <c r="J18" i="7"/>
  <c r="D18" i="7"/>
  <c r="J17" i="7"/>
  <c r="D17" i="7"/>
  <c r="J16" i="7"/>
  <c r="D16" i="7"/>
  <c r="J15" i="7"/>
  <c r="D15" i="7"/>
  <c r="J14" i="7"/>
  <c r="D14" i="7"/>
  <c r="J13" i="7"/>
  <c r="D13" i="7"/>
  <c r="J12" i="7"/>
  <c r="D12" i="7"/>
  <c r="J11" i="7"/>
  <c r="D11" i="7"/>
  <c r="C22" i="6"/>
  <c r="J22" i="6" s="1"/>
  <c r="C21" i="6"/>
  <c r="D21" i="6" s="1"/>
  <c r="C20" i="6"/>
  <c r="C41" i="6" s="1"/>
  <c r="J41" i="6" s="1"/>
  <c r="C19" i="6"/>
  <c r="J19" i="6" s="1"/>
  <c r="C18" i="6"/>
  <c r="C39" i="6" s="1"/>
  <c r="J39" i="6" s="1"/>
  <c r="C17" i="6"/>
  <c r="C16" i="6"/>
  <c r="J16" i="6" s="1"/>
  <c r="C15" i="6"/>
  <c r="C36" i="6" s="1"/>
  <c r="J36" i="6" s="1"/>
  <c r="C14" i="6"/>
  <c r="C35" i="6" s="1"/>
  <c r="C13" i="6"/>
  <c r="C12" i="6"/>
  <c r="J12" i="6" s="1"/>
  <c r="C11" i="6"/>
  <c r="C32" i="6" s="1"/>
  <c r="C22" i="5"/>
  <c r="C43" i="5" s="1"/>
  <c r="J43" i="5" s="1"/>
  <c r="C21" i="5"/>
  <c r="J21" i="5" s="1"/>
  <c r="C20" i="5"/>
  <c r="C41" i="5" s="1"/>
  <c r="J41" i="5" s="1"/>
  <c r="C19" i="5"/>
  <c r="C40" i="5" s="1"/>
  <c r="J40" i="5" s="1"/>
  <c r="C18" i="5"/>
  <c r="D18" i="5" s="1"/>
  <c r="C17" i="5"/>
  <c r="C16" i="5"/>
  <c r="D16" i="5" s="1"/>
  <c r="C15" i="5"/>
  <c r="J15" i="5" s="1"/>
  <c r="C14" i="5"/>
  <c r="J14" i="5" s="1"/>
  <c r="C13" i="5"/>
  <c r="C34" i="5" s="1"/>
  <c r="C12" i="5"/>
  <c r="C33" i="5" s="1"/>
  <c r="J33" i="5" s="1"/>
  <c r="C11" i="5"/>
  <c r="J11" i="5" s="1"/>
  <c r="C22" i="4"/>
  <c r="C43" i="4" s="1"/>
  <c r="J43" i="4" s="1"/>
  <c r="C21" i="4"/>
  <c r="D21" i="4" s="1"/>
  <c r="C20" i="4"/>
  <c r="D20" i="4" s="1"/>
  <c r="C19" i="4"/>
  <c r="J19" i="4" s="1"/>
  <c r="C18" i="4"/>
  <c r="C39" i="4" s="1"/>
  <c r="J39" i="4" s="1"/>
  <c r="C17" i="4"/>
  <c r="C38" i="4" s="1"/>
  <c r="J38" i="4" s="1"/>
  <c r="C16" i="4"/>
  <c r="C37" i="4" s="1"/>
  <c r="C15" i="4"/>
  <c r="J15" i="4" s="1"/>
  <c r="C14" i="4"/>
  <c r="J14" i="4" s="1"/>
  <c r="C13" i="4"/>
  <c r="C12" i="4"/>
  <c r="C33" i="4" s="1"/>
  <c r="C11" i="4"/>
  <c r="C32" i="4" s="1"/>
  <c r="C22" i="3"/>
  <c r="C43" i="3" s="1"/>
  <c r="J43" i="3" s="1"/>
  <c r="C21" i="3"/>
  <c r="D21" i="3" s="1"/>
  <c r="C20" i="3"/>
  <c r="D20" i="3" s="1"/>
  <c r="C19" i="3"/>
  <c r="C40" i="3" s="1"/>
  <c r="J40" i="3" s="1"/>
  <c r="C18" i="3"/>
  <c r="J18" i="3" s="1"/>
  <c r="C17" i="3"/>
  <c r="C16" i="3"/>
  <c r="D16" i="3" s="1"/>
  <c r="C15" i="3"/>
  <c r="C36" i="3" s="1"/>
  <c r="J36" i="3" s="1"/>
  <c r="C14" i="3"/>
  <c r="J14" i="3" s="1"/>
  <c r="C13" i="3"/>
  <c r="J13" i="3" s="1"/>
  <c r="C12" i="3"/>
  <c r="J12" i="3" s="1"/>
  <c r="C11" i="3"/>
  <c r="D11" i="3" s="1"/>
  <c r="K4" i="4"/>
  <c r="K4" i="3"/>
  <c r="K4" i="6"/>
  <c r="K4" i="5"/>
  <c r="L44" i="6"/>
  <c r="K44" i="6"/>
  <c r="F44" i="6"/>
  <c r="E44" i="6"/>
  <c r="C38" i="6"/>
  <c r="D38" i="6" s="1"/>
  <c r="C37" i="6"/>
  <c r="J37" i="6" s="1"/>
  <c r="C34" i="6"/>
  <c r="J34" i="6" s="1"/>
  <c r="L23" i="6"/>
  <c r="K23" i="6"/>
  <c r="F23" i="6"/>
  <c r="E23" i="6"/>
  <c r="J18" i="6"/>
  <c r="J17" i="6"/>
  <c r="D17" i="6"/>
  <c r="J13" i="6"/>
  <c r="D13" i="6"/>
  <c r="L44" i="5"/>
  <c r="K44" i="5"/>
  <c r="F44" i="5"/>
  <c r="E44" i="5"/>
  <c r="C38" i="5"/>
  <c r="J38" i="5" s="1"/>
  <c r="L23" i="5"/>
  <c r="K23" i="5"/>
  <c r="F23" i="5"/>
  <c r="E23" i="5"/>
  <c r="J18" i="5"/>
  <c r="J17" i="5"/>
  <c r="D17" i="5"/>
  <c r="D14" i="5"/>
  <c r="D11" i="5"/>
  <c r="L44" i="4"/>
  <c r="K44" i="4"/>
  <c r="F44" i="4"/>
  <c r="E44" i="4"/>
  <c r="C34" i="4"/>
  <c r="J34" i="4" s="1"/>
  <c r="L23" i="4"/>
  <c r="K23" i="4"/>
  <c r="F23" i="4"/>
  <c r="E23" i="4"/>
  <c r="J18" i="4"/>
  <c r="D18" i="4"/>
  <c r="J17" i="4"/>
  <c r="D17" i="4"/>
  <c r="J13" i="4"/>
  <c r="D13" i="4"/>
  <c r="J12" i="4"/>
  <c r="L44" i="3"/>
  <c r="K44" i="3"/>
  <c r="F44" i="3"/>
  <c r="E44" i="3"/>
  <c r="C41" i="3"/>
  <c r="J41" i="3" s="1"/>
  <c r="C39" i="3"/>
  <c r="J39" i="3" s="1"/>
  <c r="C38" i="3"/>
  <c r="J38" i="3" s="1"/>
  <c r="C34" i="3"/>
  <c r="J34" i="3" s="1"/>
  <c r="C33" i="3"/>
  <c r="J33" i="3" s="1"/>
  <c r="L23" i="3"/>
  <c r="K23" i="3"/>
  <c r="F23" i="3"/>
  <c r="E23" i="3"/>
  <c r="G23" i="3" s="1"/>
  <c r="D18" i="3"/>
  <c r="J17" i="3"/>
  <c r="D17" i="3"/>
  <c r="D13" i="3"/>
  <c r="C43" i="2"/>
  <c r="C42" i="2"/>
  <c r="C41" i="2"/>
  <c r="C40" i="2"/>
  <c r="C39" i="2"/>
  <c r="C38" i="2"/>
  <c r="C37" i="2"/>
  <c r="C36" i="2"/>
  <c r="C35" i="2"/>
  <c r="C34" i="2"/>
  <c r="C33" i="2"/>
  <c r="C32" i="2"/>
  <c r="G44" i="3" l="1"/>
  <c r="D12" i="3"/>
  <c r="J20" i="5"/>
  <c r="J20" i="3"/>
  <c r="C33" i="6"/>
  <c r="J33" i="6" s="1"/>
  <c r="J22" i="5"/>
  <c r="J14" i="6"/>
  <c r="D35" i="7"/>
  <c r="D15" i="5"/>
  <c r="C35" i="5"/>
  <c r="D35" i="5" s="1"/>
  <c r="D15" i="6"/>
  <c r="D40" i="7"/>
  <c r="C36" i="5"/>
  <c r="J36" i="5" s="1"/>
  <c r="J15" i="6"/>
  <c r="D15" i="3"/>
  <c r="C36" i="4"/>
  <c r="J36" i="4" s="1"/>
  <c r="J15" i="3"/>
  <c r="D15" i="4"/>
  <c r="J16" i="5"/>
  <c r="D34" i="3"/>
  <c r="J16" i="3"/>
  <c r="C39" i="5"/>
  <c r="J39" i="5" s="1"/>
  <c r="D18" i="6"/>
  <c r="D38" i="7"/>
  <c r="C40" i="4"/>
  <c r="J40" i="4" s="1"/>
  <c r="D19" i="6"/>
  <c r="D19" i="4"/>
  <c r="C37" i="5"/>
  <c r="J37" i="5" s="1"/>
  <c r="C40" i="6"/>
  <c r="J40" i="6" s="1"/>
  <c r="J32" i="7"/>
  <c r="C41" i="4"/>
  <c r="J41" i="4" s="1"/>
  <c r="C37" i="3"/>
  <c r="J37" i="3" s="1"/>
  <c r="D34" i="4"/>
  <c r="D16" i="6"/>
  <c r="D20" i="6"/>
  <c r="D37" i="7"/>
  <c r="J20" i="4"/>
  <c r="D19" i="5"/>
  <c r="J20" i="6"/>
  <c r="D19" i="3"/>
  <c r="J16" i="4"/>
  <c r="J19" i="5"/>
  <c r="J19" i="3"/>
  <c r="D20" i="5"/>
  <c r="D37" i="6"/>
  <c r="E23" i="7"/>
  <c r="D41" i="7"/>
  <c r="D33" i="7"/>
  <c r="D36" i="7"/>
  <c r="D39" i="7"/>
  <c r="D42" i="7"/>
  <c r="D22" i="3"/>
  <c r="J22" i="4"/>
  <c r="J22" i="3"/>
  <c r="D22" i="6"/>
  <c r="C43" i="6"/>
  <c r="J43" i="6" s="1"/>
  <c r="D22" i="5"/>
  <c r="D22" i="4"/>
  <c r="J21" i="6"/>
  <c r="C42" i="5"/>
  <c r="J42" i="5" s="1"/>
  <c r="D21" i="5"/>
  <c r="C42" i="6"/>
  <c r="J42" i="6" s="1"/>
  <c r="C42" i="4"/>
  <c r="J42" i="4" s="1"/>
  <c r="C42" i="3"/>
  <c r="J42" i="3" s="1"/>
  <c r="J21" i="3"/>
  <c r="J21" i="4"/>
  <c r="J11" i="3"/>
  <c r="D38" i="5"/>
  <c r="C35" i="4"/>
  <c r="D14" i="4"/>
  <c r="D38" i="3"/>
  <c r="D14" i="3"/>
  <c r="C35" i="3"/>
  <c r="J35" i="3" s="1"/>
  <c r="C32" i="3"/>
  <c r="D14" i="6"/>
  <c r="D11" i="4"/>
  <c r="D35" i="6"/>
  <c r="J35" i="6"/>
  <c r="D32" i="6"/>
  <c r="J32" i="6"/>
  <c r="D34" i="6"/>
  <c r="J38" i="6"/>
  <c r="D11" i="6"/>
  <c r="J11" i="6"/>
  <c r="D12" i="6"/>
  <c r="J34" i="5"/>
  <c r="D34" i="5"/>
  <c r="D12" i="5"/>
  <c r="C32" i="5"/>
  <c r="J35" i="5"/>
  <c r="D40" i="5"/>
  <c r="J12" i="5"/>
  <c r="D13" i="5"/>
  <c r="J13" i="5"/>
  <c r="D43" i="5"/>
  <c r="J33" i="4"/>
  <c r="D33" i="4"/>
  <c r="J37" i="4"/>
  <c r="D37" i="4"/>
  <c r="J32" i="4"/>
  <c r="D32" i="4"/>
  <c r="J11" i="4"/>
  <c r="D42" i="4"/>
  <c r="D12" i="4"/>
  <c r="D16" i="4"/>
  <c r="D38" i="4"/>
  <c r="D39" i="4"/>
  <c r="D36" i="4"/>
  <c r="D43" i="4"/>
  <c r="D40" i="4"/>
  <c r="D43" i="3"/>
  <c r="D40" i="3"/>
  <c r="D41" i="6"/>
  <c r="D33" i="6"/>
  <c r="D36" i="6"/>
  <c r="D39" i="6"/>
  <c r="D42" i="6"/>
  <c r="D41" i="5"/>
  <c r="D33" i="5"/>
  <c r="D39" i="5"/>
  <c r="D41" i="3"/>
  <c r="D33" i="3"/>
  <c r="D36" i="3"/>
  <c r="D39" i="3"/>
  <c r="D36" i="5" l="1"/>
  <c r="D41" i="4"/>
  <c r="D42" i="5"/>
  <c r="D37" i="3"/>
  <c r="D37" i="5"/>
  <c r="D40" i="6"/>
  <c r="D43" i="6"/>
  <c r="D42" i="3"/>
  <c r="J32" i="3"/>
  <c r="D32" i="3"/>
  <c r="D35" i="3"/>
  <c r="J35" i="4"/>
  <c r="D35" i="4"/>
  <c r="J32" i="5"/>
  <c r="D32" i="5"/>
  <c r="D43" i="2" l="1"/>
  <c r="D42" i="2"/>
  <c r="D41" i="2"/>
  <c r="D40" i="2"/>
  <c r="D39" i="2"/>
  <c r="D38" i="2"/>
  <c r="D37" i="2"/>
  <c r="D36" i="2"/>
  <c r="D35" i="2"/>
  <c r="D34" i="2"/>
  <c r="D33" i="2"/>
  <c r="D32" i="2"/>
  <c r="D22" i="2"/>
  <c r="D21" i="2"/>
  <c r="D20" i="2"/>
  <c r="D19" i="2"/>
  <c r="D18" i="2"/>
  <c r="D17" i="2"/>
  <c r="D16" i="2"/>
  <c r="D15" i="2"/>
  <c r="D14" i="2"/>
  <c r="D13" i="2"/>
  <c r="D12" i="2"/>
  <c r="D11" i="2"/>
  <c r="J32" i="2"/>
  <c r="J43" i="2"/>
  <c r="J42" i="2"/>
  <c r="J41" i="2"/>
  <c r="J40" i="2"/>
  <c r="J39" i="2"/>
  <c r="J38" i="2"/>
  <c r="J37" i="2"/>
  <c r="J36" i="2"/>
  <c r="J35" i="2"/>
  <c r="J34" i="2"/>
  <c r="J33" i="2"/>
  <c r="J22" i="2"/>
  <c r="J21" i="2"/>
  <c r="J20" i="2"/>
  <c r="J19" i="2"/>
  <c r="J18" i="2"/>
  <c r="J17" i="2"/>
  <c r="J16" i="2"/>
  <c r="J15" i="2"/>
  <c r="J14" i="2"/>
  <c r="J13" i="2"/>
  <c r="J12" i="2"/>
  <c r="J11" i="2"/>
  <c r="L44" i="2" l="1"/>
  <c r="L45" i="2" s="1"/>
  <c r="K44" i="2"/>
  <c r="K45" i="2" s="1"/>
  <c r="L23" i="2"/>
  <c r="L24" i="2" s="1"/>
  <c r="K23" i="2"/>
  <c r="K24" i="2" s="1"/>
  <c r="F44" i="2"/>
  <c r="F45" i="2" s="1"/>
  <c r="E44" i="2"/>
  <c r="F23" i="2"/>
  <c r="F24" i="2" s="1"/>
  <c r="E23" i="2"/>
  <c r="E45" i="2" l="1"/>
  <c r="G44" i="2"/>
  <c r="E24" i="2"/>
  <c r="G23" i="2"/>
</calcChain>
</file>

<file path=xl/sharedStrings.xml><?xml version="1.0" encoding="utf-8"?>
<sst xmlns="http://schemas.openxmlformats.org/spreadsheetml/2006/main" count="268" uniqueCount="40">
  <si>
    <t>年月</t>
    <rPh sb="0" eb="2">
      <t>ネンゲツ</t>
    </rPh>
    <phoneticPr fontId="3"/>
  </si>
  <si>
    <t>電力量
(kWh)</t>
    <rPh sb="0" eb="3">
      <t>デンリョクリョウ</t>
    </rPh>
    <phoneticPr fontId="3"/>
  </si>
  <si>
    <t>電力量単価
(円/kWh)</t>
    <rPh sb="0" eb="3">
      <t>デンリョクリョウ</t>
    </rPh>
    <rPh sb="3" eb="5">
      <t>タンカ</t>
    </rPh>
    <rPh sb="7" eb="8">
      <t>エン</t>
    </rPh>
    <phoneticPr fontId="3"/>
  </si>
  <si>
    <t>電力会社名</t>
    <rPh sb="0" eb="2">
      <t>デンリョク</t>
    </rPh>
    <rPh sb="2" eb="4">
      <t>カイシャ</t>
    </rPh>
    <rPh sb="4" eb="5">
      <t>メイ</t>
    </rPh>
    <phoneticPr fontId="3"/>
  </si>
  <si>
    <t>契約名</t>
    <rPh sb="0" eb="2">
      <t>ケイヤク</t>
    </rPh>
    <rPh sb="2" eb="3">
      <t>メイ</t>
    </rPh>
    <phoneticPr fontId="3"/>
  </si>
  <si>
    <t>契約容量</t>
    <rPh sb="0" eb="2">
      <t>ケイヤク</t>
    </rPh>
    <rPh sb="2" eb="4">
      <t>ヨウリョウ</t>
    </rPh>
    <phoneticPr fontId="3"/>
  </si>
  <si>
    <t>自家消費
(kWh)</t>
    <rPh sb="0" eb="2">
      <t>ジカ</t>
    </rPh>
    <rPh sb="2" eb="4">
      <t>ショウヒ</t>
    </rPh>
    <phoneticPr fontId="3"/>
  </si>
  <si>
    <t>売電
(kWh)</t>
    <rPh sb="0" eb="2">
      <t>バイデン</t>
    </rPh>
    <phoneticPr fontId="3"/>
  </si>
  <si>
    <t>←単位記入</t>
    <rPh sb="1" eb="3">
      <t>タンイ</t>
    </rPh>
    <rPh sb="3" eb="5">
      <t>キニュウ</t>
    </rPh>
    <phoneticPr fontId="3"/>
  </si>
  <si>
    <t>電気料金
税込（円）</t>
    <rPh sb="0" eb="2">
      <t>デンキ</t>
    </rPh>
    <rPh sb="2" eb="4">
      <t>リョウキン</t>
    </rPh>
    <rPh sb="5" eb="7">
      <t>ゼイコミ</t>
    </rPh>
    <rPh sb="8" eb="9">
      <t>エン</t>
    </rPh>
    <phoneticPr fontId="3"/>
  </si>
  <si>
    <t>太陽光発電</t>
    <rPh sb="0" eb="3">
      <t>タイヨウコウ</t>
    </rPh>
    <rPh sb="3" eb="5">
      <t>ハツデンデンリョクリョウ</t>
    </rPh>
    <phoneticPr fontId="3"/>
  </si>
  <si>
    <t>A</t>
    <phoneticPr fontId="3"/>
  </si>
  <si>
    <t>kW</t>
    <phoneticPr fontId="3"/>
  </si>
  <si>
    <t>パワコン容量</t>
    <rPh sb="4" eb="6">
      <t>ヨウリョウ</t>
    </rPh>
    <phoneticPr fontId="3"/>
  </si>
  <si>
    <t>全事業所計</t>
    <rPh sb="0" eb="1">
      <t>ゼン</t>
    </rPh>
    <rPh sb="1" eb="4">
      <t>ジギョウショ</t>
    </rPh>
    <rPh sb="4" eb="5">
      <t>ケイ</t>
    </rPh>
    <phoneticPr fontId="3"/>
  </si>
  <si>
    <t>（和暦）</t>
    <rPh sb="1" eb="3">
      <t>ワレキ</t>
    </rPh>
    <phoneticPr fontId="3"/>
  </si>
  <si>
    <t>全事業所計</t>
    <phoneticPr fontId="3"/>
  </si>
  <si>
    <t>事業者名：</t>
    <rPh sb="0" eb="3">
      <t>ジギョウシャ</t>
    </rPh>
    <rPh sb="3" eb="4">
      <t>メイ</t>
    </rPh>
    <phoneticPr fontId="3"/>
  </si>
  <si>
    <t>松本営業所</t>
    <rPh sb="0" eb="2">
      <t>マツモト</t>
    </rPh>
    <rPh sb="2" eb="5">
      <t>エイギョウショ</t>
    </rPh>
    <phoneticPr fontId="3"/>
  </si>
  <si>
    <t>電灯系</t>
    <rPh sb="0" eb="2">
      <t>デントウ</t>
    </rPh>
    <rPh sb="2" eb="3">
      <t>ケイ</t>
    </rPh>
    <phoneticPr fontId="3"/>
  </si>
  <si>
    <t>２. 電灯系（1φ3ｗ 210/105V or 1φ100V）</t>
    <rPh sb="1" eb="2">
      <t>デントウ</t>
    </rPh>
    <rPh sb="4" eb="5">
      <t>ケイ</t>
    </rPh>
    <phoneticPr fontId="3"/>
  </si>
  <si>
    <t>動力系</t>
    <rPh sb="0" eb="2">
      <t>ドウリョク</t>
    </rPh>
    <rPh sb="2" eb="3">
      <t>ケイ</t>
    </rPh>
    <phoneticPr fontId="3"/>
  </si>
  <si>
    <t>1. 動力系（３φ200V）又は高圧系（３φ6,600V）</t>
    <rPh sb="3" eb="5">
      <t>ドウリョク</t>
    </rPh>
    <rPh sb="14" eb="15">
      <t>マタ</t>
    </rPh>
    <rPh sb="16" eb="18">
      <t>コウアツ</t>
    </rPh>
    <rPh sb="18" eb="19">
      <t>ケイ</t>
    </rPh>
    <phoneticPr fontId="3"/>
  </si>
  <si>
    <t>GX様式9-5　電気使用状況集計表</t>
    <rPh sb="2" eb="4">
      <t>ヨウシキ</t>
    </rPh>
    <rPh sb="8" eb="10">
      <t>デンキ</t>
    </rPh>
    <rPh sb="10" eb="12">
      <t>シヨウ</t>
    </rPh>
    <rPh sb="12" eb="14">
      <t>ジョウキョウ</t>
    </rPh>
    <rPh sb="14" eb="16">
      <t>シュウケイ</t>
    </rPh>
    <rPh sb="16" eb="17">
      <t>ヒョウ</t>
    </rPh>
    <phoneticPr fontId="3"/>
  </si>
  <si>
    <t>P1</t>
    <phoneticPr fontId="3"/>
  </si>
  <si>
    <t>P2</t>
    <phoneticPr fontId="3"/>
  </si>
  <si>
    <t>P3</t>
    <phoneticPr fontId="3"/>
  </si>
  <si>
    <t>P4</t>
    <phoneticPr fontId="3"/>
  </si>
  <si>
    <t>P5</t>
    <phoneticPr fontId="3"/>
  </si>
  <si>
    <t>中部電力ミライズ</t>
    <rPh sb="0" eb="2">
      <t>チュウブ</t>
    </rPh>
    <rPh sb="2" eb="4">
      <t>デンリョク</t>
    </rPh>
    <phoneticPr fontId="3"/>
  </si>
  <si>
    <t>低圧動力</t>
    <rPh sb="0" eb="2">
      <t>テイアツ</t>
    </rPh>
    <rPh sb="2" eb="4">
      <t>ドウリョク</t>
    </rPh>
    <phoneticPr fontId="3"/>
  </si>
  <si>
    <t>GX株式会社</t>
    <rPh sb="2" eb="4">
      <t>カブシキ</t>
    </rPh>
    <rPh sb="4" eb="6">
      <t>カイシャ</t>
    </rPh>
    <phoneticPr fontId="3"/>
  </si>
  <si>
    <t>事業所が一箇所の場合は入力必須シートのみご入力下さい</t>
    <rPh sb="0" eb="3">
      <t>ジギョウショ</t>
    </rPh>
    <rPh sb="4" eb="7">
      <t>イッカショ</t>
    </rPh>
    <rPh sb="8" eb="10">
      <t>バアイ</t>
    </rPh>
    <rPh sb="11" eb="13">
      <t>ニュウリョク</t>
    </rPh>
    <rPh sb="13" eb="15">
      <t>ヒッス</t>
    </rPh>
    <rPh sb="21" eb="23">
      <t>ニュウリョク</t>
    </rPh>
    <rPh sb="23" eb="24">
      <t>クダ</t>
    </rPh>
    <phoneticPr fontId="3"/>
  </si>
  <si>
    <t>・</t>
    <phoneticPr fontId="3"/>
  </si>
  <si>
    <t>事業所を各地域に複数所有する場合は事業所毎にシートを分けて作成願います。</t>
    <rPh sb="0" eb="3">
      <t>ジギョウショ</t>
    </rPh>
    <rPh sb="4" eb="5">
      <t>カク</t>
    </rPh>
    <rPh sb="5" eb="7">
      <t>チイキ</t>
    </rPh>
    <rPh sb="8" eb="10">
      <t>フクスウ</t>
    </rPh>
    <rPh sb="10" eb="12">
      <t>ショユウ</t>
    </rPh>
    <rPh sb="14" eb="16">
      <t>バアイ</t>
    </rPh>
    <rPh sb="17" eb="20">
      <t>ジギョウショ</t>
    </rPh>
    <rPh sb="20" eb="21">
      <t>ゴト</t>
    </rPh>
    <phoneticPr fontId="3"/>
  </si>
  <si>
    <t>事業所が一箇所の場合は入力必須シートのみ入力下さい</t>
    <rPh sb="0" eb="3">
      <t>ジギョウショ</t>
    </rPh>
    <rPh sb="4" eb="7">
      <t>イッカショ</t>
    </rPh>
    <rPh sb="8" eb="10">
      <t>バアイ</t>
    </rPh>
    <rPh sb="11" eb="13">
      <t>ニュウリョク</t>
    </rPh>
    <rPh sb="13" eb="15">
      <t>ヒッス</t>
    </rPh>
    <rPh sb="20" eb="22">
      <t>ニュウリョク</t>
    </rPh>
    <rPh sb="22" eb="23">
      <t>クダ</t>
    </rPh>
    <phoneticPr fontId="3"/>
  </si>
  <si>
    <t>第７版：令和6年4月8日</t>
    <rPh sb="0" eb="1">
      <t>ダイ</t>
    </rPh>
    <rPh sb="2" eb="3">
      <t>ハン</t>
    </rPh>
    <rPh sb="4" eb="6">
      <t>レイワ</t>
    </rPh>
    <rPh sb="7" eb="8">
      <t>ネン</t>
    </rPh>
    <rPh sb="9" eb="10">
      <t>ガツ</t>
    </rPh>
    <rPh sb="11" eb="12">
      <t>ニチ</t>
    </rPh>
    <phoneticPr fontId="3"/>
  </si>
  <si>
    <t>事業所名：</t>
    <rPh sb="0" eb="3">
      <t>ジギョウショ</t>
    </rPh>
    <rPh sb="3" eb="4">
      <t>メイ</t>
    </rPh>
    <phoneticPr fontId="3"/>
  </si>
  <si>
    <t xml:space="preserve"> </t>
    <phoneticPr fontId="3"/>
  </si>
  <si>
    <t>事業所名：</t>
    <rPh sb="0" eb="4">
      <t>ジギョウショメイ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</si>
</sst>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\(@\)"/>
    <numFmt numFmtId="178" formatCode="[$-411]ge\.m;@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8" fontId="0" fillId="0" borderId="3" xfId="1" applyFont="1" applyBorder="1" applyAlignment="1"/>
    <xf numFmtId="176" fontId="0" fillId="0" borderId="3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38" fontId="0" fillId="0" borderId="4" xfId="1" applyFont="1" applyBorder="1" applyAlignment="1"/>
    <xf numFmtId="2" fontId="0" fillId="0" borderId="3" xfId="0" applyNumberFormat="1" applyBorder="1"/>
    <xf numFmtId="2" fontId="0" fillId="0" borderId="4" xfId="0" applyNumberFormat="1" applyBorder="1"/>
    <xf numFmtId="0" fontId="0" fillId="0" borderId="0" xfId="0" quotePrefix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8" xfId="0" applyBorder="1"/>
    <xf numFmtId="0" fontId="4" fillId="0" borderId="0" xfId="0" quotePrefix="1" applyFont="1"/>
    <xf numFmtId="0" fontId="5" fillId="0" borderId="0" xfId="0" applyFont="1"/>
    <xf numFmtId="176" fontId="0" fillId="0" borderId="9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/>
    </xf>
    <xf numFmtId="178" fontId="0" fillId="0" borderId="10" xfId="0" applyNumberFormat="1" applyBorder="1" applyAlignment="1">
      <alignment horizontal="center"/>
    </xf>
    <xf numFmtId="178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right" vertical="top"/>
    </xf>
    <xf numFmtId="177" fontId="0" fillId="0" borderId="5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7" fillId="0" borderId="1" xfId="0" applyFont="1" applyBorder="1"/>
    <xf numFmtId="177" fontId="0" fillId="0" borderId="7" xfId="0" applyNumberFormat="1" applyBorder="1" applyAlignment="1">
      <alignment horizontal="center"/>
    </xf>
    <xf numFmtId="38" fontId="8" fillId="0" borderId="0" xfId="0" applyNumberFormat="1" applyFont="1"/>
    <xf numFmtId="0" fontId="8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177" fontId="0" fillId="0" borderId="5" xfId="0" applyNumberForma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/>
      <protection locked="0"/>
    </xf>
    <xf numFmtId="176" fontId="0" fillId="0" borderId="6" xfId="0" applyNumberFormat="1" applyBorder="1" applyAlignment="1" applyProtection="1">
      <alignment horizontal="center"/>
      <protection locked="0"/>
    </xf>
    <xf numFmtId="176" fontId="0" fillId="0" borderId="11" xfId="0" applyNumberFormat="1" applyBorder="1" applyAlignment="1" applyProtection="1">
      <alignment horizontal="center"/>
      <protection locked="0"/>
    </xf>
    <xf numFmtId="38" fontId="0" fillId="0" borderId="3" xfId="1" applyFont="1" applyBorder="1" applyAlignment="1" applyProtection="1">
      <protection locked="0"/>
    </xf>
    <xf numFmtId="38" fontId="0" fillId="0" borderId="4" xfId="1" applyFont="1" applyBorder="1" applyAlignment="1" applyProtection="1">
      <protection locked="0"/>
    </xf>
    <xf numFmtId="0" fontId="0" fillId="0" borderId="0" xfId="0" applyAlignment="1">
      <alignment horizontal="right" vertical="top"/>
    </xf>
    <xf numFmtId="2" fontId="0" fillId="0" borderId="21" xfId="0" applyNumberFormat="1" applyBorder="1"/>
    <xf numFmtId="2" fontId="0" fillId="0" borderId="20" xfId="0" applyNumberFormat="1" applyBorder="1"/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16" xfId="0" applyFont="1" applyBorder="1" applyAlignment="1">
      <alignment horizontal="right"/>
    </xf>
    <xf numFmtId="0" fontId="11" fillId="0" borderId="19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</cellXfs>
  <cellStyles count="5">
    <cellStyle name="パーセント 2" xfId="3" xr:uid="{566B22E5-4C80-47C0-934D-63990181AA48}"/>
    <cellStyle name="桁区切り" xfId="1" builtinId="6"/>
    <cellStyle name="桁区切り 2" xfId="4" xr:uid="{34EA5522-4C60-4A07-AA73-F7D880D6A63D}"/>
    <cellStyle name="標準" xfId="0" builtinId="0"/>
    <cellStyle name="標準 2" xfId="2" xr:uid="{EDE7DE6D-424A-4C33-9D2E-F86D30B8871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</xdr:row>
      <xdr:rowOff>19049</xdr:rowOff>
    </xdr:from>
    <xdr:to>
      <xdr:col>11</xdr:col>
      <xdr:colOff>720750</xdr:colOff>
      <xdr:row>5</xdr:row>
      <xdr:rowOff>52124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8F7A74E-B7D6-4E16-B9D1-58C0C837AB32}"/>
            </a:ext>
          </a:extLst>
        </xdr:cNvPr>
        <xdr:cNvSpPr/>
      </xdr:nvSpPr>
      <xdr:spPr>
        <a:xfrm>
          <a:off x="4238625" y="933449"/>
          <a:ext cx="2340000" cy="576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857251</xdr:colOff>
      <xdr:row>4</xdr:row>
      <xdr:rowOff>228599</xdr:rowOff>
    </xdr:from>
    <xdr:to>
      <xdr:col>5</xdr:col>
      <xdr:colOff>634876</xdr:colOff>
      <xdr:row>7</xdr:row>
      <xdr:rowOff>234224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AE1305E-2496-4279-BC81-4FCED80D07E3}"/>
            </a:ext>
          </a:extLst>
        </xdr:cNvPr>
        <xdr:cNvSpPr/>
      </xdr:nvSpPr>
      <xdr:spPr>
        <a:xfrm>
          <a:off x="1200151" y="838199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266701</xdr:colOff>
      <xdr:row>9</xdr:row>
      <xdr:rowOff>476249</xdr:rowOff>
    </xdr:from>
    <xdr:to>
      <xdr:col>3</xdr:col>
      <xdr:colOff>23701</xdr:colOff>
      <xdr:row>21</xdr:row>
      <xdr:rowOff>241574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57BAAB5-19B5-410E-9EFB-6309F5A37C27}"/>
            </a:ext>
          </a:extLst>
        </xdr:cNvPr>
        <xdr:cNvSpPr/>
      </xdr:nvSpPr>
      <xdr:spPr>
        <a:xfrm>
          <a:off x="333376" y="2276474"/>
          <a:ext cx="900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9</xdr:row>
      <xdr:rowOff>485774</xdr:rowOff>
    </xdr:from>
    <xdr:to>
      <xdr:col>5</xdr:col>
      <xdr:colOff>637800</xdr:colOff>
      <xdr:row>22</xdr:row>
      <xdr:rowOff>3449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B558B31B-2EF5-4D60-9E00-B754CB046AC2}"/>
            </a:ext>
          </a:extLst>
        </xdr:cNvPr>
        <xdr:cNvSpPr/>
      </xdr:nvSpPr>
      <xdr:spPr>
        <a:xfrm>
          <a:off x="1743075" y="2285999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718200</xdr:colOff>
      <xdr:row>22</xdr:row>
      <xdr:rowOff>3450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E6C2044-E25A-4FA2-BAEF-3825A6301450}"/>
            </a:ext>
          </a:extLst>
        </xdr:cNvPr>
        <xdr:cNvSpPr/>
      </xdr:nvSpPr>
      <xdr:spPr>
        <a:xfrm>
          <a:off x="5172075" y="2286000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857250</xdr:colOff>
      <xdr:row>8</xdr:row>
      <xdr:rowOff>0</xdr:rowOff>
    </xdr:from>
    <xdr:to>
      <xdr:col>12</xdr:col>
      <xdr:colOff>20775</xdr:colOff>
      <xdr:row>9</xdr:row>
      <xdr:rowOff>13875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B88D1E3-50CC-479B-92E8-857471CF6E73}"/>
            </a:ext>
          </a:extLst>
        </xdr:cNvPr>
        <xdr:cNvSpPr/>
      </xdr:nvSpPr>
      <xdr:spPr>
        <a:xfrm>
          <a:off x="5162550" y="1562100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6</xdr:col>
      <xdr:colOff>6225</xdr:colOff>
      <xdr:row>29</xdr:row>
      <xdr:rowOff>5625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FB905E3-C4DC-4072-B1F9-BBD4684F9F94}"/>
            </a:ext>
          </a:extLst>
        </xdr:cNvPr>
        <xdr:cNvSpPr/>
      </xdr:nvSpPr>
      <xdr:spPr>
        <a:xfrm>
          <a:off x="1209675" y="6115050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31</xdr:row>
      <xdr:rowOff>9525</xdr:rowOff>
    </xdr:from>
    <xdr:to>
      <xdr:col>6</xdr:col>
      <xdr:colOff>9149</xdr:colOff>
      <xdr:row>43</xdr:row>
      <xdr:rowOff>12975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B50A4A9-366E-411F-A94B-70E740090388}"/>
            </a:ext>
          </a:extLst>
        </xdr:cNvPr>
        <xdr:cNvSpPr/>
      </xdr:nvSpPr>
      <xdr:spPr>
        <a:xfrm>
          <a:off x="1752599" y="7562850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31</xdr:row>
      <xdr:rowOff>9526</xdr:rowOff>
    </xdr:from>
    <xdr:to>
      <xdr:col>12</xdr:col>
      <xdr:colOff>3824</xdr:colOff>
      <xdr:row>43</xdr:row>
      <xdr:rowOff>12976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A62F6335-26C6-4A47-A67D-47F26C51BDAB}"/>
            </a:ext>
          </a:extLst>
        </xdr:cNvPr>
        <xdr:cNvSpPr/>
      </xdr:nvSpPr>
      <xdr:spPr>
        <a:xfrm>
          <a:off x="5181599" y="7562851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29</xdr:row>
      <xdr:rowOff>9526</xdr:rowOff>
    </xdr:from>
    <xdr:to>
      <xdr:col>12</xdr:col>
      <xdr:colOff>30299</xdr:colOff>
      <xdr:row>30</xdr:row>
      <xdr:rowOff>23401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7DD2A567-76B9-417C-A99F-7B5091428FAE}"/>
            </a:ext>
          </a:extLst>
        </xdr:cNvPr>
        <xdr:cNvSpPr/>
      </xdr:nvSpPr>
      <xdr:spPr>
        <a:xfrm>
          <a:off x="5172074" y="6838951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</xdr:row>
      <xdr:rowOff>19050</xdr:rowOff>
    </xdr:from>
    <xdr:to>
      <xdr:col>11</xdr:col>
      <xdr:colOff>720750</xdr:colOff>
      <xdr:row>5</xdr:row>
      <xdr:rowOff>52125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EE7ABE5-72CC-45D3-BB25-2BF1DC1000BB}"/>
            </a:ext>
          </a:extLst>
        </xdr:cNvPr>
        <xdr:cNvSpPr/>
      </xdr:nvSpPr>
      <xdr:spPr>
        <a:xfrm>
          <a:off x="4238625" y="933450"/>
          <a:ext cx="2340000" cy="576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857251</xdr:colOff>
      <xdr:row>4</xdr:row>
      <xdr:rowOff>228599</xdr:rowOff>
    </xdr:from>
    <xdr:to>
      <xdr:col>5</xdr:col>
      <xdr:colOff>634876</xdr:colOff>
      <xdr:row>7</xdr:row>
      <xdr:rowOff>234224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259F41B-20D5-4521-8862-ECD626608CBD}"/>
            </a:ext>
          </a:extLst>
        </xdr:cNvPr>
        <xdr:cNvSpPr/>
      </xdr:nvSpPr>
      <xdr:spPr>
        <a:xfrm>
          <a:off x="1200151" y="838199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266701</xdr:colOff>
      <xdr:row>9</xdr:row>
      <xdr:rowOff>476249</xdr:rowOff>
    </xdr:from>
    <xdr:to>
      <xdr:col>3</xdr:col>
      <xdr:colOff>23701</xdr:colOff>
      <xdr:row>21</xdr:row>
      <xdr:rowOff>241574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419565C-3EC0-453E-82D7-DD183832B7B2}"/>
            </a:ext>
          </a:extLst>
        </xdr:cNvPr>
        <xdr:cNvSpPr/>
      </xdr:nvSpPr>
      <xdr:spPr>
        <a:xfrm>
          <a:off x="333376" y="2276474"/>
          <a:ext cx="900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9</xdr:row>
      <xdr:rowOff>485774</xdr:rowOff>
    </xdr:from>
    <xdr:to>
      <xdr:col>5</xdr:col>
      <xdr:colOff>637800</xdr:colOff>
      <xdr:row>22</xdr:row>
      <xdr:rowOff>3449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319081D-EAA5-4089-9F8E-FA971956FADF}"/>
            </a:ext>
          </a:extLst>
        </xdr:cNvPr>
        <xdr:cNvSpPr/>
      </xdr:nvSpPr>
      <xdr:spPr>
        <a:xfrm>
          <a:off x="1743075" y="2285999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718200</xdr:colOff>
      <xdr:row>22</xdr:row>
      <xdr:rowOff>3450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8C71335-4450-495E-A398-EAD3BB91706F}"/>
            </a:ext>
          </a:extLst>
        </xdr:cNvPr>
        <xdr:cNvSpPr/>
      </xdr:nvSpPr>
      <xdr:spPr>
        <a:xfrm>
          <a:off x="5172075" y="2286000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857250</xdr:colOff>
      <xdr:row>8</xdr:row>
      <xdr:rowOff>0</xdr:rowOff>
    </xdr:from>
    <xdr:to>
      <xdr:col>12</xdr:col>
      <xdr:colOff>20775</xdr:colOff>
      <xdr:row>9</xdr:row>
      <xdr:rowOff>13875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53EADA0-6E8A-4C1D-B73A-958EF42182C1}"/>
            </a:ext>
          </a:extLst>
        </xdr:cNvPr>
        <xdr:cNvSpPr/>
      </xdr:nvSpPr>
      <xdr:spPr>
        <a:xfrm>
          <a:off x="5162550" y="1562100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6</xdr:col>
      <xdr:colOff>6225</xdr:colOff>
      <xdr:row>29</xdr:row>
      <xdr:rowOff>5625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973E6808-1F79-4802-A0CC-D3E9DEDCA6CC}"/>
            </a:ext>
          </a:extLst>
        </xdr:cNvPr>
        <xdr:cNvSpPr/>
      </xdr:nvSpPr>
      <xdr:spPr>
        <a:xfrm>
          <a:off x="1209675" y="6115050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31</xdr:row>
      <xdr:rowOff>9525</xdr:rowOff>
    </xdr:from>
    <xdr:to>
      <xdr:col>6</xdr:col>
      <xdr:colOff>9149</xdr:colOff>
      <xdr:row>43</xdr:row>
      <xdr:rowOff>12975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7B8110FF-B3FF-4F72-B824-2D148FB3DE74}"/>
            </a:ext>
          </a:extLst>
        </xdr:cNvPr>
        <xdr:cNvSpPr/>
      </xdr:nvSpPr>
      <xdr:spPr>
        <a:xfrm>
          <a:off x="1752599" y="7562850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31</xdr:row>
      <xdr:rowOff>9526</xdr:rowOff>
    </xdr:from>
    <xdr:to>
      <xdr:col>12</xdr:col>
      <xdr:colOff>3824</xdr:colOff>
      <xdr:row>43</xdr:row>
      <xdr:rowOff>12976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807933D2-2E31-479E-8E5E-7DAD0FF04ABE}"/>
            </a:ext>
          </a:extLst>
        </xdr:cNvPr>
        <xdr:cNvSpPr/>
      </xdr:nvSpPr>
      <xdr:spPr>
        <a:xfrm>
          <a:off x="5181599" y="7562851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29</xdr:row>
      <xdr:rowOff>9526</xdr:rowOff>
    </xdr:from>
    <xdr:to>
      <xdr:col>12</xdr:col>
      <xdr:colOff>30299</xdr:colOff>
      <xdr:row>30</xdr:row>
      <xdr:rowOff>23401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3006DE0A-9A72-416F-A3C9-BF97A1D00E70}"/>
            </a:ext>
          </a:extLst>
        </xdr:cNvPr>
        <xdr:cNvSpPr/>
      </xdr:nvSpPr>
      <xdr:spPr>
        <a:xfrm>
          <a:off x="5172074" y="6838951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676274</xdr:colOff>
      <xdr:row>3</xdr:row>
      <xdr:rowOff>266700</xdr:rowOff>
    </xdr:from>
    <xdr:to>
      <xdr:col>12</xdr:col>
      <xdr:colOff>19799</xdr:colOff>
      <xdr:row>5</xdr:row>
      <xdr:rowOff>47775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228840D-DA10-4D2F-9D08-D25519A9C28E}"/>
            </a:ext>
          </a:extLst>
        </xdr:cNvPr>
        <xdr:cNvSpPr/>
      </xdr:nvSpPr>
      <xdr:spPr>
        <a:xfrm>
          <a:off x="4981574" y="1181100"/>
          <a:ext cx="1620000" cy="3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857251</xdr:colOff>
      <xdr:row>4</xdr:row>
      <xdr:rowOff>228599</xdr:rowOff>
    </xdr:from>
    <xdr:to>
      <xdr:col>5</xdr:col>
      <xdr:colOff>634876</xdr:colOff>
      <xdr:row>7</xdr:row>
      <xdr:rowOff>234224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9F08C7F-ADA4-4409-93C6-0D80AD9BC6A2}"/>
            </a:ext>
          </a:extLst>
        </xdr:cNvPr>
        <xdr:cNvSpPr/>
      </xdr:nvSpPr>
      <xdr:spPr>
        <a:xfrm>
          <a:off x="1200151" y="838199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9</xdr:row>
      <xdr:rowOff>485774</xdr:rowOff>
    </xdr:from>
    <xdr:to>
      <xdr:col>5</xdr:col>
      <xdr:colOff>637800</xdr:colOff>
      <xdr:row>22</xdr:row>
      <xdr:rowOff>3449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F175ADD-5BF3-4733-92E4-C75194294552}"/>
            </a:ext>
          </a:extLst>
        </xdr:cNvPr>
        <xdr:cNvSpPr/>
      </xdr:nvSpPr>
      <xdr:spPr>
        <a:xfrm>
          <a:off x="1743075" y="2285999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718200</xdr:colOff>
      <xdr:row>22</xdr:row>
      <xdr:rowOff>3450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C6DBE5C-3499-4F18-8326-5DE16C9822E9}"/>
            </a:ext>
          </a:extLst>
        </xdr:cNvPr>
        <xdr:cNvSpPr/>
      </xdr:nvSpPr>
      <xdr:spPr>
        <a:xfrm>
          <a:off x="5172075" y="2286000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857250</xdr:colOff>
      <xdr:row>8</xdr:row>
      <xdr:rowOff>0</xdr:rowOff>
    </xdr:from>
    <xdr:to>
      <xdr:col>12</xdr:col>
      <xdr:colOff>20775</xdr:colOff>
      <xdr:row>9</xdr:row>
      <xdr:rowOff>13875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B45F741-5067-49AE-B8CD-7473388FF5A4}"/>
            </a:ext>
          </a:extLst>
        </xdr:cNvPr>
        <xdr:cNvSpPr/>
      </xdr:nvSpPr>
      <xdr:spPr>
        <a:xfrm>
          <a:off x="5162550" y="1562100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6</xdr:col>
      <xdr:colOff>6225</xdr:colOff>
      <xdr:row>29</xdr:row>
      <xdr:rowOff>5625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680F0D3-5248-4096-B892-DDF1D5836E5F}"/>
            </a:ext>
          </a:extLst>
        </xdr:cNvPr>
        <xdr:cNvSpPr/>
      </xdr:nvSpPr>
      <xdr:spPr>
        <a:xfrm>
          <a:off x="1209675" y="6115050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31</xdr:row>
      <xdr:rowOff>9525</xdr:rowOff>
    </xdr:from>
    <xdr:to>
      <xdr:col>6</xdr:col>
      <xdr:colOff>9149</xdr:colOff>
      <xdr:row>43</xdr:row>
      <xdr:rowOff>12975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7914A278-E2B3-4E2B-A1D9-EEDA9F30A0F1}"/>
            </a:ext>
          </a:extLst>
        </xdr:cNvPr>
        <xdr:cNvSpPr/>
      </xdr:nvSpPr>
      <xdr:spPr>
        <a:xfrm>
          <a:off x="1752599" y="7562850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31</xdr:row>
      <xdr:rowOff>9526</xdr:rowOff>
    </xdr:from>
    <xdr:to>
      <xdr:col>12</xdr:col>
      <xdr:colOff>3824</xdr:colOff>
      <xdr:row>43</xdr:row>
      <xdr:rowOff>12976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3E6CCD7-0E25-4494-A8F1-1548B267BB96}"/>
            </a:ext>
          </a:extLst>
        </xdr:cNvPr>
        <xdr:cNvSpPr/>
      </xdr:nvSpPr>
      <xdr:spPr>
        <a:xfrm>
          <a:off x="5181599" y="7562851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29</xdr:row>
      <xdr:rowOff>9526</xdr:rowOff>
    </xdr:from>
    <xdr:to>
      <xdr:col>12</xdr:col>
      <xdr:colOff>30299</xdr:colOff>
      <xdr:row>30</xdr:row>
      <xdr:rowOff>23401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864B3F87-3E6F-400B-AD28-AF3E2C47096B}"/>
            </a:ext>
          </a:extLst>
        </xdr:cNvPr>
        <xdr:cNvSpPr/>
      </xdr:nvSpPr>
      <xdr:spPr>
        <a:xfrm>
          <a:off x="5172074" y="6838951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3</xdr:row>
      <xdr:rowOff>266700</xdr:rowOff>
    </xdr:from>
    <xdr:to>
      <xdr:col>12</xdr:col>
      <xdr:colOff>19800</xdr:colOff>
      <xdr:row>5</xdr:row>
      <xdr:rowOff>47775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4013371-4C93-40CD-8071-6BA8ABB8AEDD}"/>
            </a:ext>
          </a:extLst>
        </xdr:cNvPr>
        <xdr:cNvSpPr/>
      </xdr:nvSpPr>
      <xdr:spPr>
        <a:xfrm>
          <a:off x="4981575" y="1181100"/>
          <a:ext cx="1620000" cy="3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857251</xdr:colOff>
      <xdr:row>4</xdr:row>
      <xdr:rowOff>228599</xdr:rowOff>
    </xdr:from>
    <xdr:to>
      <xdr:col>5</xdr:col>
      <xdr:colOff>634876</xdr:colOff>
      <xdr:row>7</xdr:row>
      <xdr:rowOff>234224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AB12A83-2933-44EA-BE88-BA5907FE5E7E}"/>
            </a:ext>
          </a:extLst>
        </xdr:cNvPr>
        <xdr:cNvSpPr/>
      </xdr:nvSpPr>
      <xdr:spPr>
        <a:xfrm>
          <a:off x="1200151" y="838199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9</xdr:row>
      <xdr:rowOff>485774</xdr:rowOff>
    </xdr:from>
    <xdr:to>
      <xdr:col>5</xdr:col>
      <xdr:colOff>637800</xdr:colOff>
      <xdr:row>22</xdr:row>
      <xdr:rowOff>3449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F8E8E5B-791E-499E-BA44-E57D9AEC3679}"/>
            </a:ext>
          </a:extLst>
        </xdr:cNvPr>
        <xdr:cNvSpPr/>
      </xdr:nvSpPr>
      <xdr:spPr>
        <a:xfrm>
          <a:off x="1743075" y="2285999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718200</xdr:colOff>
      <xdr:row>22</xdr:row>
      <xdr:rowOff>3450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6B53F43-B70D-4696-8C57-71E204AE840C}"/>
            </a:ext>
          </a:extLst>
        </xdr:cNvPr>
        <xdr:cNvSpPr/>
      </xdr:nvSpPr>
      <xdr:spPr>
        <a:xfrm>
          <a:off x="5172075" y="2286000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857250</xdr:colOff>
      <xdr:row>8</xdr:row>
      <xdr:rowOff>0</xdr:rowOff>
    </xdr:from>
    <xdr:to>
      <xdr:col>12</xdr:col>
      <xdr:colOff>20775</xdr:colOff>
      <xdr:row>9</xdr:row>
      <xdr:rowOff>13875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73C7A58-5205-45ED-B373-146839720260}"/>
            </a:ext>
          </a:extLst>
        </xdr:cNvPr>
        <xdr:cNvSpPr/>
      </xdr:nvSpPr>
      <xdr:spPr>
        <a:xfrm>
          <a:off x="5162550" y="1562100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6</xdr:col>
      <xdr:colOff>6225</xdr:colOff>
      <xdr:row>29</xdr:row>
      <xdr:rowOff>5625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97F7830-8FC6-4ED9-950D-108E09C7AD6C}"/>
            </a:ext>
          </a:extLst>
        </xdr:cNvPr>
        <xdr:cNvSpPr/>
      </xdr:nvSpPr>
      <xdr:spPr>
        <a:xfrm>
          <a:off x="1209675" y="6115050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31</xdr:row>
      <xdr:rowOff>9525</xdr:rowOff>
    </xdr:from>
    <xdr:to>
      <xdr:col>6</xdr:col>
      <xdr:colOff>9149</xdr:colOff>
      <xdr:row>43</xdr:row>
      <xdr:rowOff>12975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07A64BC-0CF1-48B7-A870-9731533DBEC3}"/>
            </a:ext>
          </a:extLst>
        </xdr:cNvPr>
        <xdr:cNvSpPr/>
      </xdr:nvSpPr>
      <xdr:spPr>
        <a:xfrm>
          <a:off x="1752599" y="7562850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31</xdr:row>
      <xdr:rowOff>9526</xdr:rowOff>
    </xdr:from>
    <xdr:to>
      <xdr:col>12</xdr:col>
      <xdr:colOff>3824</xdr:colOff>
      <xdr:row>43</xdr:row>
      <xdr:rowOff>12976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8971A35-8AFE-422E-A490-2751B9DCF37B}"/>
            </a:ext>
          </a:extLst>
        </xdr:cNvPr>
        <xdr:cNvSpPr/>
      </xdr:nvSpPr>
      <xdr:spPr>
        <a:xfrm>
          <a:off x="5181599" y="7562851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29</xdr:row>
      <xdr:rowOff>9526</xdr:rowOff>
    </xdr:from>
    <xdr:to>
      <xdr:col>12</xdr:col>
      <xdr:colOff>30299</xdr:colOff>
      <xdr:row>30</xdr:row>
      <xdr:rowOff>23401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204C6AD3-7CF4-435B-AD8E-3ABB1F6B8712}"/>
            </a:ext>
          </a:extLst>
        </xdr:cNvPr>
        <xdr:cNvSpPr/>
      </xdr:nvSpPr>
      <xdr:spPr>
        <a:xfrm>
          <a:off x="5172074" y="6838951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676274</xdr:colOff>
      <xdr:row>3</xdr:row>
      <xdr:rowOff>266699</xdr:rowOff>
    </xdr:from>
    <xdr:to>
      <xdr:col>12</xdr:col>
      <xdr:colOff>19799</xdr:colOff>
      <xdr:row>5</xdr:row>
      <xdr:rowOff>47774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61EE7A9-4A21-4C94-B4A5-B21AFFF4E4A0}"/>
            </a:ext>
          </a:extLst>
        </xdr:cNvPr>
        <xdr:cNvSpPr/>
      </xdr:nvSpPr>
      <xdr:spPr>
        <a:xfrm>
          <a:off x="4981574" y="1181099"/>
          <a:ext cx="1620000" cy="3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857251</xdr:colOff>
      <xdr:row>4</xdr:row>
      <xdr:rowOff>228599</xdr:rowOff>
    </xdr:from>
    <xdr:to>
      <xdr:col>5</xdr:col>
      <xdr:colOff>634876</xdr:colOff>
      <xdr:row>7</xdr:row>
      <xdr:rowOff>234224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3672C99-1754-4194-8CBC-20A392EB4556}"/>
            </a:ext>
          </a:extLst>
        </xdr:cNvPr>
        <xdr:cNvSpPr/>
      </xdr:nvSpPr>
      <xdr:spPr>
        <a:xfrm>
          <a:off x="1200151" y="838199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9</xdr:row>
      <xdr:rowOff>485774</xdr:rowOff>
    </xdr:from>
    <xdr:to>
      <xdr:col>5</xdr:col>
      <xdr:colOff>637800</xdr:colOff>
      <xdr:row>22</xdr:row>
      <xdr:rowOff>3449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841F995-F012-466C-A3F2-6AE8AA51EBE3}"/>
            </a:ext>
          </a:extLst>
        </xdr:cNvPr>
        <xdr:cNvSpPr/>
      </xdr:nvSpPr>
      <xdr:spPr>
        <a:xfrm>
          <a:off x="1743075" y="2285999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718200</xdr:colOff>
      <xdr:row>22</xdr:row>
      <xdr:rowOff>3450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1620AFB-111D-49AB-9DAA-DB704FF95309}"/>
            </a:ext>
          </a:extLst>
        </xdr:cNvPr>
        <xdr:cNvSpPr/>
      </xdr:nvSpPr>
      <xdr:spPr>
        <a:xfrm>
          <a:off x="5172075" y="2286000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857250</xdr:colOff>
      <xdr:row>8</xdr:row>
      <xdr:rowOff>0</xdr:rowOff>
    </xdr:from>
    <xdr:to>
      <xdr:col>12</xdr:col>
      <xdr:colOff>20775</xdr:colOff>
      <xdr:row>9</xdr:row>
      <xdr:rowOff>13875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C1928C4-5A8B-44E4-ACE4-C614D9C993B1}"/>
            </a:ext>
          </a:extLst>
        </xdr:cNvPr>
        <xdr:cNvSpPr/>
      </xdr:nvSpPr>
      <xdr:spPr>
        <a:xfrm>
          <a:off x="5162550" y="1562100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6</xdr:col>
      <xdr:colOff>6225</xdr:colOff>
      <xdr:row>29</xdr:row>
      <xdr:rowOff>5625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51291A7-B642-4EDD-AB09-7BCD89AA21D2}"/>
            </a:ext>
          </a:extLst>
        </xdr:cNvPr>
        <xdr:cNvSpPr/>
      </xdr:nvSpPr>
      <xdr:spPr>
        <a:xfrm>
          <a:off x="1209675" y="6115050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31</xdr:row>
      <xdr:rowOff>9525</xdr:rowOff>
    </xdr:from>
    <xdr:to>
      <xdr:col>6</xdr:col>
      <xdr:colOff>9149</xdr:colOff>
      <xdr:row>43</xdr:row>
      <xdr:rowOff>12975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9766738-B91F-42B0-BA44-1E018F6582F3}"/>
            </a:ext>
          </a:extLst>
        </xdr:cNvPr>
        <xdr:cNvSpPr/>
      </xdr:nvSpPr>
      <xdr:spPr>
        <a:xfrm>
          <a:off x="1752599" y="7562850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31</xdr:row>
      <xdr:rowOff>9526</xdr:rowOff>
    </xdr:from>
    <xdr:to>
      <xdr:col>12</xdr:col>
      <xdr:colOff>3824</xdr:colOff>
      <xdr:row>43</xdr:row>
      <xdr:rowOff>12976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B9A9E3C3-9D0E-48EF-B6B3-D4C5A39978DA}"/>
            </a:ext>
          </a:extLst>
        </xdr:cNvPr>
        <xdr:cNvSpPr/>
      </xdr:nvSpPr>
      <xdr:spPr>
        <a:xfrm>
          <a:off x="5181599" y="7562851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29</xdr:row>
      <xdr:rowOff>9526</xdr:rowOff>
    </xdr:from>
    <xdr:to>
      <xdr:col>12</xdr:col>
      <xdr:colOff>30299</xdr:colOff>
      <xdr:row>30</xdr:row>
      <xdr:rowOff>23401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15808418-6657-4F8B-8498-A5DC554390BD}"/>
            </a:ext>
          </a:extLst>
        </xdr:cNvPr>
        <xdr:cNvSpPr/>
      </xdr:nvSpPr>
      <xdr:spPr>
        <a:xfrm>
          <a:off x="5172074" y="6838951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3</xdr:row>
      <xdr:rowOff>266700</xdr:rowOff>
    </xdr:from>
    <xdr:to>
      <xdr:col>12</xdr:col>
      <xdr:colOff>19800</xdr:colOff>
      <xdr:row>5</xdr:row>
      <xdr:rowOff>47775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B06191F-E805-4C51-A697-976DEFE69EB9}"/>
            </a:ext>
          </a:extLst>
        </xdr:cNvPr>
        <xdr:cNvSpPr/>
      </xdr:nvSpPr>
      <xdr:spPr>
        <a:xfrm>
          <a:off x="4981575" y="1181100"/>
          <a:ext cx="1620000" cy="3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857251</xdr:colOff>
      <xdr:row>4</xdr:row>
      <xdr:rowOff>228599</xdr:rowOff>
    </xdr:from>
    <xdr:to>
      <xdr:col>5</xdr:col>
      <xdr:colOff>634876</xdr:colOff>
      <xdr:row>7</xdr:row>
      <xdr:rowOff>234224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35E2020-B492-47CE-A906-FA353C7A3875}"/>
            </a:ext>
          </a:extLst>
        </xdr:cNvPr>
        <xdr:cNvSpPr/>
      </xdr:nvSpPr>
      <xdr:spPr>
        <a:xfrm>
          <a:off x="1200151" y="838199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9</xdr:row>
      <xdr:rowOff>485774</xdr:rowOff>
    </xdr:from>
    <xdr:to>
      <xdr:col>5</xdr:col>
      <xdr:colOff>637800</xdr:colOff>
      <xdr:row>22</xdr:row>
      <xdr:rowOff>3449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76A940E-0F24-481A-8293-D509C1F873B3}"/>
            </a:ext>
          </a:extLst>
        </xdr:cNvPr>
        <xdr:cNvSpPr/>
      </xdr:nvSpPr>
      <xdr:spPr>
        <a:xfrm>
          <a:off x="1743075" y="2285999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718200</xdr:colOff>
      <xdr:row>22</xdr:row>
      <xdr:rowOff>3450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CB57E0B8-3791-43EE-BE5E-C1E2E63F65EF}"/>
            </a:ext>
          </a:extLst>
        </xdr:cNvPr>
        <xdr:cNvSpPr/>
      </xdr:nvSpPr>
      <xdr:spPr>
        <a:xfrm>
          <a:off x="5172075" y="2286000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857250</xdr:colOff>
      <xdr:row>8</xdr:row>
      <xdr:rowOff>0</xdr:rowOff>
    </xdr:from>
    <xdr:to>
      <xdr:col>12</xdr:col>
      <xdr:colOff>20775</xdr:colOff>
      <xdr:row>9</xdr:row>
      <xdr:rowOff>13875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E3AE590-70FA-4C34-99E0-30312E0F46D3}"/>
            </a:ext>
          </a:extLst>
        </xdr:cNvPr>
        <xdr:cNvSpPr/>
      </xdr:nvSpPr>
      <xdr:spPr>
        <a:xfrm>
          <a:off x="5162550" y="1562100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6</xdr:col>
      <xdr:colOff>6225</xdr:colOff>
      <xdr:row>29</xdr:row>
      <xdr:rowOff>5625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08D2D43-1F3A-426C-BAE1-7CD0BA4D4610}"/>
            </a:ext>
          </a:extLst>
        </xdr:cNvPr>
        <xdr:cNvSpPr/>
      </xdr:nvSpPr>
      <xdr:spPr>
        <a:xfrm>
          <a:off x="1209675" y="6115050"/>
          <a:ext cx="2016000" cy="72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31</xdr:row>
      <xdr:rowOff>9525</xdr:rowOff>
    </xdr:from>
    <xdr:to>
      <xdr:col>6</xdr:col>
      <xdr:colOff>9149</xdr:colOff>
      <xdr:row>43</xdr:row>
      <xdr:rowOff>12975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4A03682-5017-4246-8D9D-D71BE538A7DE}"/>
            </a:ext>
          </a:extLst>
        </xdr:cNvPr>
        <xdr:cNvSpPr/>
      </xdr:nvSpPr>
      <xdr:spPr>
        <a:xfrm>
          <a:off x="1752599" y="7562850"/>
          <a:ext cx="1476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31</xdr:row>
      <xdr:rowOff>9526</xdr:rowOff>
    </xdr:from>
    <xdr:to>
      <xdr:col>12</xdr:col>
      <xdr:colOff>3824</xdr:colOff>
      <xdr:row>43</xdr:row>
      <xdr:rowOff>12976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A8184A40-666B-4FE2-8204-9B89F1D6AF8A}"/>
            </a:ext>
          </a:extLst>
        </xdr:cNvPr>
        <xdr:cNvSpPr/>
      </xdr:nvSpPr>
      <xdr:spPr>
        <a:xfrm>
          <a:off x="5181599" y="7562851"/>
          <a:ext cx="1404000" cy="2880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29</xdr:row>
      <xdr:rowOff>9526</xdr:rowOff>
    </xdr:from>
    <xdr:to>
      <xdr:col>12</xdr:col>
      <xdr:colOff>30299</xdr:colOff>
      <xdr:row>30</xdr:row>
      <xdr:rowOff>23401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96507F76-FEDB-4962-9B87-839A19DE4073}"/>
            </a:ext>
          </a:extLst>
        </xdr:cNvPr>
        <xdr:cNvSpPr/>
      </xdr:nvSpPr>
      <xdr:spPr>
        <a:xfrm>
          <a:off x="5172074" y="6838951"/>
          <a:ext cx="1440000" cy="252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095D-28B1-4F91-B21B-63E8314412D5}">
  <sheetPr>
    <pageSetUpPr fitToPage="1"/>
  </sheetPr>
  <dimension ref="A1:L45"/>
  <sheetViews>
    <sheetView showGridLines="0" workbookViewId="0"/>
  </sheetViews>
  <sheetFormatPr defaultRowHeight="18.75"/>
  <cols>
    <col min="1" max="1" width="0.875" customWidth="1"/>
    <col min="2" max="2" width="3.625" customWidth="1"/>
    <col min="3" max="3" width="11.375" bestFit="1" customWidth="1"/>
    <col min="4" max="4" width="7" bestFit="1" customWidth="1"/>
    <col min="5" max="5" width="11" bestFit="1" customWidth="1"/>
    <col min="6" max="6" width="8.375" bestFit="1" customWidth="1"/>
    <col min="7" max="7" width="11" bestFit="1" customWidth="1"/>
    <col min="8" max="9" width="1.625" customWidth="1"/>
    <col min="10" max="10" width="11.375" bestFit="1" customWidth="1"/>
    <col min="12" max="12" width="9.5" bestFit="1" customWidth="1"/>
    <col min="13" max="13" width="1.125" customWidth="1"/>
  </cols>
  <sheetData>
    <row r="1" spans="1:12" ht="24">
      <c r="A1" s="20" t="s">
        <v>23</v>
      </c>
      <c r="L1" s="57" t="s">
        <v>36</v>
      </c>
    </row>
    <row r="2" spans="1:12" ht="24">
      <c r="A2" s="20"/>
      <c r="B2" s="43" t="s">
        <v>33</v>
      </c>
      <c r="C2" s="44" t="s">
        <v>32</v>
      </c>
      <c r="K2" s="26"/>
      <c r="L2" s="26"/>
    </row>
    <row r="3" spans="1:12" ht="24">
      <c r="A3" s="20"/>
      <c r="B3" s="45" t="s">
        <v>33</v>
      </c>
      <c r="C3" s="44" t="s">
        <v>34</v>
      </c>
      <c r="K3" s="26"/>
      <c r="L3" s="26"/>
    </row>
    <row r="4" spans="1:12" ht="24">
      <c r="C4" s="42"/>
      <c r="F4" s="20"/>
      <c r="J4" s="39" t="s">
        <v>17</v>
      </c>
      <c r="K4" s="60" t="s">
        <v>31</v>
      </c>
      <c r="L4" s="60"/>
    </row>
    <row r="5" spans="1:12">
      <c r="A5" s="19"/>
      <c r="B5" s="19" t="s">
        <v>22</v>
      </c>
      <c r="J5" s="40" t="s">
        <v>39</v>
      </c>
      <c r="K5" s="61" t="s">
        <v>18</v>
      </c>
      <c r="L5" s="61"/>
    </row>
    <row r="6" spans="1:12">
      <c r="A6" s="12"/>
      <c r="B6" s="12"/>
      <c r="C6" s="1" t="s">
        <v>3</v>
      </c>
      <c r="D6" s="13" t="s">
        <v>29</v>
      </c>
      <c r="E6" s="15"/>
      <c r="F6" s="14"/>
    </row>
    <row r="7" spans="1:12">
      <c r="A7" s="12"/>
      <c r="B7" s="12"/>
      <c r="C7" s="1" t="s">
        <v>4</v>
      </c>
      <c r="D7" s="13" t="s">
        <v>30</v>
      </c>
      <c r="E7" s="15"/>
      <c r="F7" s="14"/>
      <c r="I7" s="32" t="s">
        <v>10</v>
      </c>
      <c r="J7" s="33"/>
      <c r="K7" s="33"/>
      <c r="L7" s="33"/>
    </row>
    <row r="8" spans="1:12">
      <c r="A8" s="12"/>
      <c r="C8" s="1" t="s">
        <v>5</v>
      </c>
      <c r="D8" s="13">
        <v>12</v>
      </c>
      <c r="E8" s="31" t="s">
        <v>12</v>
      </c>
      <c r="F8" s="38" t="s">
        <v>8</v>
      </c>
      <c r="I8" s="18"/>
      <c r="J8" t="s">
        <v>21</v>
      </c>
    </row>
    <row r="9" spans="1:12">
      <c r="A9" s="12"/>
      <c r="I9" s="18"/>
      <c r="J9" s="34" t="s">
        <v>13</v>
      </c>
      <c r="K9" s="13"/>
      <c r="L9" s="35" t="s">
        <v>12</v>
      </c>
    </row>
    <row r="10" spans="1:12" ht="38.25" customHeight="1" thickBot="1">
      <c r="C10" s="30" t="s">
        <v>0</v>
      </c>
      <c r="D10" s="27" t="s">
        <v>15</v>
      </c>
      <c r="E10" s="4" t="s">
        <v>9</v>
      </c>
      <c r="F10" s="4" t="s">
        <v>1</v>
      </c>
      <c r="G10" s="4" t="s">
        <v>2</v>
      </c>
      <c r="H10" s="16"/>
      <c r="I10" s="18"/>
      <c r="J10" s="3" t="s">
        <v>0</v>
      </c>
      <c r="K10" s="4" t="s">
        <v>6</v>
      </c>
      <c r="L10" s="4" t="s">
        <v>7</v>
      </c>
    </row>
    <row r="11" spans="1:12" ht="19.5" thickTop="1">
      <c r="C11" s="21">
        <v>44986</v>
      </c>
      <c r="D11" s="28">
        <f t="shared" ref="D11:D22" si="0">C11</f>
        <v>44986</v>
      </c>
      <c r="E11" s="5">
        <v>25000</v>
      </c>
      <c r="F11" s="5">
        <v>500</v>
      </c>
      <c r="G11" s="10">
        <f>IFERROR(E11/F11,"")</f>
        <v>50</v>
      </c>
      <c r="H11" s="17"/>
      <c r="I11" s="18"/>
      <c r="J11" s="6">
        <f>C11</f>
        <v>44986</v>
      </c>
      <c r="K11" s="5"/>
      <c r="L11" s="5"/>
    </row>
    <row r="12" spans="1:12">
      <c r="C12" s="22">
        <v>45017</v>
      </c>
      <c r="D12" s="28">
        <f t="shared" si="0"/>
        <v>45017</v>
      </c>
      <c r="E12" s="5">
        <v>24000</v>
      </c>
      <c r="F12" s="5">
        <v>600</v>
      </c>
      <c r="G12" s="10">
        <f t="shared" ref="G12:G23" si="1">IFERROR(E12/F12,"")</f>
        <v>40</v>
      </c>
      <c r="H12" s="17"/>
      <c r="I12" s="18"/>
      <c r="J12" s="7">
        <f t="shared" ref="J12:J22" si="2">C12</f>
        <v>45017</v>
      </c>
      <c r="K12" s="5"/>
      <c r="L12" s="5"/>
    </row>
    <row r="13" spans="1:12">
      <c r="C13" s="21">
        <v>45047</v>
      </c>
      <c r="D13" s="28">
        <f t="shared" si="0"/>
        <v>45047</v>
      </c>
      <c r="E13" s="5">
        <v>28000</v>
      </c>
      <c r="F13" s="5">
        <v>700</v>
      </c>
      <c r="G13" s="10">
        <f t="shared" si="1"/>
        <v>40</v>
      </c>
      <c r="H13" s="17"/>
      <c r="I13" s="18"/>
      <c r="J13" s="6">
        <f t="shared" si="2"/>
        <v>45047</v>
      </c>
      <c r="K13" s="5"/>
      <c r="L13" s="5"/>
    </row>
    <row r="14" spans="1:12">
      <c r="C14" s="22">
        <v>45078</v>
      </c>
      <c r="D14" s="28">
        <f t="shared" si="0"/>
        <v>45078</v>
      </c>
      <c r="E14" s="5">
        <v>36000</v>
      </c>
      <c r="F14" s="5">
        <v>900</v>
      </c>
      <c r="G14" s="10">
        <f t="shared" si="1"/>
        <v>40</v>
      </c>
      <c r="H14" s="17"/>
      <c r="I14" s="18"/>
      <c r="J14" s="7">
        <f t="shared" si="2"/>
        <v>45078</v>
      </c>
      <c r="K14" s="5"/>
      <c r="L14" s="5"/>
    </row>
    <row r="15" spans="1:12">
      <c r="C15" s="21">
        <v>45108</v>
      </c>
      <c r="D15" s="28">
        <f t="shared" si="0"/>
        <v>45108</v>
      </c>
      <c r="E15" s="5">
        <v>30000</v>
      </c>
      <c r="F15" s="5">
        <v>1000</v>
      </c>
      <c r="G15" s="10">
        <f t="shared" si="1"/>
        <v>30</v>
      </c>
      <c r="H15" s="17"/>
      <c r="I15" s="18"/>
      <c r="J15" s="6">
        <f t="shared" si="2"/>
        <v>45108</v>
      </c>
      <c r="K15" s="5"/>
      <c r="L15" s="5"/>
    </row>
    <row r="16" spans="1:12">
      <c r="C16" s="22">
        <v>45139</v>
      </c>
      <c r="D16" s="28">
        <f t="shared" si="0"/>
        <v>45139</v>
      </c>
      <c r="E16" s="5">
        <v>30000</v>
      </c>
      <c r="F16" s="5">
        <v>1000</v>
      </c>
      <c r="G16" s="10">
        <f t="shared" si="1"/>
        <v>30</v>
      </c>
      <c r="H16" s="17"/>
      <c r="I16" s="18"/>
      <c r="J16" s="7">
        <f t="shared" si="2"/>
        <v>45139</v>
      </c>
      <c r="K16" s="5"/>
      <c r="L16" s="5"/>
    </row>
    <row r="17" spans="1:12">
      <c r="C17" s="21">
        <v>45170</v>
      </c>
      <c r="D17" s="28">
        <f t="shared" si="0"/>
        <v>45170</v>
      </c>
      <c r="E17" s="5">
        <v>28000</v>
      </c>
      <c r="F17" s="5">
        <v>800</v>
      </c>
      <c r="G17" s="10">
        <f t="shared" si="1"/>
        <v>35</v>
      </c>
      <c r="H17" s="17"/>
      <c r="I17" s="18"/>
      <c r="J17" s="6">
        <f t="shared" si="2"/>
        <v>45170</v>
      </c>
      <c r="K17" s="5"/>
      <c r="L17" s="5"/>
    </row>
    <row r="18" spans="1:12">
      <c r="C18" s="22">
        <v>45200</v>
      </c>
      <c r="D18" s="28">
        <f t="shared" si="0"/>
        <v>45200</v>
      </c>
      <c r="E18" s="5">
        <v>24000</v>
      </c>
      <c r="F18" s="5">
        <v>600</v>
      </c>
      <c r="G18" s="10">
        <f t="shared" si="1"/>
        <v>40</v>
      </c>
      <c r="H18" s="17"/>
      <c r="I18" s="18"/>
      <c r="J18" s="7">
        <f t="shared" si="2"/>
        <v>45200</v>
      </c>
      <c r="K18" s="5"/>
      <c r="L18" s="5"/>
    </row>
    <row r="19" spans="1:12">
      <c r="C19" s="21">
        <v>45231</v>
      </c>
      <c r="D19" s="28">
        <f t="shared" si="0"/>
        <v>45231</v>
      </c>
      <c r="E19" s="5">
        <v>25000</v>
      </c>
      <c r="F19" s="5">
        <v>500</v>
      </c>
      <c r="G19" s="10">
        <f t="shared" si="1"/>
        <v>50</v>
      </c>
      <c r="H19" s="17"/>
      <c r="I19" s="18"/>
      <c r="J19" s="6">
        <f t="shared" si="2"/>
        <v>45231</v>
      </c>
      <c r="K19" s="5"/>
      <c r="L19" s="5"/>
    </row>
    <row r="20" spans="1:12">
      <c r="C20" s="22">
        <v>45261</v>
      </c>
      <c r="D20" s="28">
        <f t="shared" si="0"/>
        <v>45261</v>
      </c>
      <c r="E20" s="5">
        <v>20000</v>
      </c>
      <c r="F20" s="5">
        <v>400</v>
      </c>
      <c r="G20" s="10">
        <f t="shared" si="1"/>
        <v>50</v>
      </c>
      <c r="H20" s="17"/>
      <c r="I20" s="18"/>
      <c r="J20" s="7">
        <f t="shared" si="2"/>
        <v>45261</v>
      </c>
      <c r="K20" s="5"/>
      <c r="L20" s="5"/>
    </row>
    <row r="21" spans="1:12">
      <c r="C21" s="21">
        <v>45292</v>
      </c>
      <c r="D21" s="28">
        <f t="shared" si="0"/>
        <v>45292</v>
      </c>
      <c r="E21" s="5">
        <v>20000</v>
      </c>
      <c r="F21" s="5">
        <v>400</v>
      </c>
      <c r="G21" s="10">
        <f t="shared" si="1"/>
        <v>50</v>
      </c>
      <c r="H21" s="17"/>
      <c r="I21" s="18"/>
      <c r="J21" s="6">
        <f t="shared" si="2"/>
        <v>45292</v>
      </c>
      <c r="K21" s="5"/>
      <c r="L21" s="5"/>
    </row>
    <row r="22" spans="1:12" ht="19.5" thickBot="1">
      <c r="C22" s="23">
        <v>45323</v>
      </c>
      <c r="D22" s="29">
        <f t="shared" si="0"/>
        <v>45323</v>
      </c>
      <c r="E22" s="9">
        <v>20000</v>
      </c>
      <c r="F22" s="9">
        <v>400</v>
      </c>
      <c r="G22" s="58">
        <f t="shared" si="1"/>
        <v>50</v>
      </c>
      <c r="H22" s="17"/>
      <c r="I22" s="18"/>
      <c r="J22" s="8">
        <f t="shared" si="2"/>
        <v>45323</v>
      </c>
      <c r="K22" s="9"/>
      <c r="L22" s="9"/>
    </row>
    <row r="23" spans="1:12">
      <c r="C23" s="24"/>
      <c r="D23" s="25"/>
      <c r="E23" s="5">
        <f>SUM(E11:E22)</f>
        <v>310000</v>
      </c>
      <c r="F23" s="5">
        <f>SUM(F11:F22)</f>
        <v>7800</v>
      </c>
      <c r="G23" s="59">
        <f t="shared" si="1"/>
        <v>39.743589743589745</v>
      </c>
      <c r="H23" s="17"/>
      <c r="I23" s="18"/>
      <c r="J23" s="2"/>
      <c r="K23" s="5">
        <f>SUM(K11:K22)</f>
        <v>0</v>
      </c>
      <c r="L23" s="5">
        <f>SUM(L11:L22)</f>
        <v>0</v>
      </c>
    </row>
    <row r="24" spans="1:12">
      <c r="C24" s="62"/>
      <c r="D24" s="62"/>
      <c r="E24" s="36"/>
      <c r="F24" s="36"/>
      <c r="I24" s="18"/>
      <c r="J24" s="37"/>
      <c r="K24" s="36"/>
      <c r="L24" s="36"/>
    </row>
    <row r="25" spans="1:12">
      <c r="B25" s="19"/>
      <c r="I25" s="18"/>
    </row>
    <row r="26" spans="1:12">
      <c r="A26" s="19"/>
      <c r="B26" s="19" t="s">
        <v>20</v>
      </c>
      <c r="I26" s="18"/>
    </row>
    <row r="27" spans="1:12">
      <c r="A27" s="12"/>
      <c r="B27" s="12"/>
      <c r="C27" s="1" t="s">
        <v>3</v>
      </c>
      <c r="D27" s="13"/>
      <c r="E27" s="15"/>
      <c r="F27" s="14"/>
      <c r="I27" s="18"/>
    </row>
    <row r="28" spans="1:12">
      <c r="A28" s="12"/>
      <c r="B28" s="12"/>
      <c r="C28" s="1" t="s">
        <v>4</v>
      </c>
      <c r="D28" s="13"/>
      <c r="E28" s="15"/>
      <c r="F28" s="14"/>
      <c r="I28" s="18"/>
    </row>
    <row r="29" spans="1:12">
      <c r="A29" s="12"/>
      <c r="C29" s="1" t="s">
        <v>5</v>
      </c>
      <c r="D29" s="13"/>
      <c r="E29" s="31" t="s">
        <v>11</v>
      </c>
      <c r="F29" s="38" t="s">
        <v>8</v>
      </c>
      <c r="I29" s="18"/>
      <c r="J29" t="s">
        <v>19</v>
      </c>
    </row>
    <row r="30" spans="1:12">
      <c r="A30" s="12"/>
      <c r="I30" s="18"/>
      <c r="J30" s="34" t="s">
        <v>13</v>
      </c>
      <c r="K30" s="13"/>
      <c r="L30" s="35" t="s">
        <v>12</v>
      </c>
    </row>
    <row r="31" spans="1:12" ht="38.25" thickBot="1">
      <c r="C31" s="30" t="s">
        <v>0</v>
      </c>
      <c r="D31" s="27" t="s">
        <v>15</v>
      </c>
      <c r="E31" s="4" t="s">
        <v>9</v>
      </c>
      <c r="F31" s="4" t="s">
        <v>1</v>
      </c>
      <c r="G31" s="4" t="s">
        <v>2</v>
      </c>
      <c r="H31" s="16"/>
      <c r="I31" s="18"/>
      <c r="J31" s="3" t="s">
        <v>0</v>
      </c>
      <c r="K31" s="4" t="s">
        <v>6</v>
      </c>
      <c r="L31" s="4" t="s">
        <v>7</v>
      </c>
    </row>
    <row r="32" spans="1:12" ht="19.5" thickTop="1">
      <c r="C32" s="21">
        <f>C11</f>
        <v>44986</v>
      </c>
      <c r="D32" s="28">
        <f t="shared" ref="D32:D43" si="3">C32</f>
        <v>44986</v>
      </c>
      <c r="E32" s="5"/>
      <c r="F32" s="5"/>
      <c r="G32" s="10" t="str">
        <f>IFERROR(E32/F32,"")</f>
        <v/>
      </c>
      <c r="H32" s="17"/>
      <c r="I32" s="18"/>
      <c r="J32" s="6">
        <f>C32</f>
        <v>44986</v>
      </c>
      <c r="K32" s="5"/>
      <c r="L32" s="5"/>
    </row>
    <row r="33" spans="3:12">
      <c r="C33" s="22">
        <f t="shared" ref="C33:C43" si="4">C12</f>
        <v>45017</v>
      </c>
      <c r="D33" s="28">
        <f t="shared" si="3"/>
        <v>45017</v>
      </c>
      <c r="E33" s="5"/>
      <c r="F33" s="5"/>
      <c r="G33" s="10" t="str">
        <f t="shared" ref="G33:G44" si="5">IFERROR(E33/F33,"")</f>
        <v/>
      </c>
      <c r="H33" s="17"/>
      <c r="I33" s="18"/>
      <c r="J33" s="7">
        <f t="shared" ref="J33:J43" si="6">C33</f>
        <v>45017</v>
      </c>
      <c r="K33" s="5"/>
      <c r="L33" s="5"/>
    </row>
    <row r="34" spans="3:12">
      <c r="C34" s="21">
        <f t="shared" si="4"/>
        <v>45047</v>
      </c>
      <c r="D34" s="28">
        <f t="shared" si="3"/>
        <v>45047</v>
      </c>
      <c r="E34" s="5"/>
      <c r="F34" s="5"/>
      <c r="G34" s="10" t="str">
        <f t="shared" si="5"/>
        <v/>
      </c>
      <c r="H34" s="17"/>
      <c r="I34" s="18"/>
      <c r="J34" s="6">
        <f t="shared" si="6"/>
        <v>45047</v>
      </c>
      <c r="K34" s="5"/>
      <c r="L34" s="5"/>
    </row>
    <row r="35" spans="3:12">
      <c r="C35" s="22">
        <f t="shared" si="4"/>
        <v>45078</v>
      </c>
      <c r="D35" s="28">
        <f t="shared" si="3"/>
        <v>45078</v>
      </c>
      <c r="E35" s="5"/>
      <c r="F35" s="5"/>
      <c r="G35" s="10" t="str">
        <f t="shared" si="5"/>
        <v/>
      </c>
      <c r="H35" s="17"/>
      <c r="I35" s="18"/>
      <c r="J35" s="7">
        <f t="shared" si="6"/>
        <v>45078</v>
      </c>
      <c r="K35" s="5"/>
      <c r="L35" s="5"/>
    </row>
    <row r="36" spans="3:12">
      <c r="C36" s="21">
        <f t="shared" si="4"/>
        <v>45108</v>
      </c>
      <c r="D36" s="28">
        <f t="shared" si="3"/>
        <v>45108</v>
      </c>
      <c r="E36" s="5"/>
      <c r="F36" s="5"/>
      <c r="G36" s="10" t="str">
        <f t="shared" si="5"/>
        <v/>
      </c>
      <c r="H36" s="17"/>
      <c r="I36" s="18"/>
      <c r="J36" s="6">
        <f t="shared" si="6"/>
        <v>45108</v>
      </c>
      <c r="K36" s="5"/>
      <c r="L36" s="5"/>
    </row>
    <row r="37" spans="3:12">
      <c r="C37" s="22">
        <f t="shared" si="4"/>
        <v>45139</v>
      </c>
      <c r="D37" s="28">
        <f t="shared" si="3"/>
        <v>45139</v>
      </c>
      <c r="E37" s="5"/>
      <c r="F37" s="5"/>
      <c r="G37" s="10" t="str">
        <f t="shared" si="5"/>
        <v/>
      </c>
      <c r="H37" s="17"/>
      <c r="I37" s="18"/>
      <c r="J37" s="7">
        <f t="shared" si="6"/>
        <v>45139</v>
      </c>
      <c r="K37" s="5"/>
      <c r="L37" s="5"/>
    </row>
    <row r="38" spans="3:12">
      <c r="C38" s="21">
        <f t="shared" si="4"/>
        <v>45170</v>
      </c>
      <c r="D38" s="28">
        <f t="shared" si="3"/>
        <v>45170</v>
      </c>
      <c r="E38" s="5"/>
      <c r="F38" s="5"/>
      <c r="G38" s="10" t="str">
        <f t="shared" si="5"/>
        <v/>
      </c>
      <c r="H38" s="17"/>
      <c r="I38" s="18"/>
      <c r="J38" s="6">
        <f t="shared" si="6"/>
        <v>45170</v>
      </c>
      <c r="K38" s="5"/>
      <c r="L38" s="5"/>
    </row>
    <row r="39" spans="3:12">
      <c r="C39" s="22">
        <f t="shared" si="4"/>
        <v>45200</v>
      </c>
      <c r="D39" s="28">
        <f t="shared" si="3"/>
        <v>45200</v>
      </c>
      <c r="E39" s="5"/>
      <c r="F39" s="5"/>
      <c r="G39" s="10" t="str">
        <f t="shared" si="5"/>
        <v/>
      </c>
      <c r="H39" s="17"/>
      <c r="I39" s="18"/>
      <c r="J39" s="7">
        <f t="shared" si="6"/>
        <v>45200</v>
      </c>
      <c r="K39" s="5"/>
      <c r="L39" s="5"/>
    </row>
    <row r="40" spans="3:12">
      <c r="C40" s="21">
        <f t="shared" si="4"/>
        <v>45231</v>
      </c>
      <c r="D40" s="28">
        <f t="shared" si="3"/>
        <v>45231</v>
      </c>
      <c r="E40" s="5"/>
      <c r="F40" s="5"/>
      <c r="G40" s="10" t="str">
        <f t="shared" si="5"/>
        <v/>
      </c>
      <c r="H40" s="17"/>
      <c r="I40" s="18"/>
      <c r="J40" s="6">
        <f t="shared" si="6"/>
        <v>45231</v>
      </c>
      <c r="K40" s="5"/>
      <c r="L40" s="5"/>
    </row>
    <row r="41" spans="3:12">
      <c r="C41" s="22">
        <f t="shared" si="4"/>
        <v>45261</v>
      </c>
      <c r="D41" s="28">
        <f t="shared" si="3"/>
        <v>45261</v>
      </c>
      <c r="E41" s="5"/>
      <c r="F41" s="5"/>
      <c r="G41" s="10" t="str">
        <f t="shared" si="5"/>
        <v/>
      </c>
      <c r="H41" s="17"/>
      <c r="I41" s="18"/>
      <c r="J41" s="7">
        <f t="shared" si="6"/>
        <v>45261</v>
      </c>
      <c r="K41" s="5"/>
      <c r="L41" s="5"/>
    </row>
    <row r="42" spans="3:12">
      <c r="C42" s="21">
        <f t="shared" si="4"/>
        <v>45292</v>
      </c>
      <c r="D42" s="28">
        <f t="shared" si="3"/>
        <v>45292</v>
      </c>
      <c r="E42" s="5"/>
      <c r="F42" s="5"/>
      <c r="G42" s="10" t="str">
        <f t="shared" si="5"/>
        <v/>
      </c>
      <c r="H42" s="17"/>
      <c r="I42" s="18"/>
      <c r="J42" s="6">
        <f t="shared" si="6"/>
        <v>45292</v>
      </c>
      <c r="K42" s="5"/>
      <c r="L42" s="5"/>
    </row>
    <row r="43" spans="3:12" ht="19.5" thickBot="1">
      <c r="C43" s="23">
        <f t="shared" si="4"/>
        <v>45323</v>
      </c>
      <c r="D43" s="29">
        <f t="shared" si="3"/>
        <v>45323</v>
      </c>
      <c r="E43" s="9"/>
      <c r="F43" s="9"/>
      <c r="G43" s="58" t="str">
        <f t="shared" si="5"/>
        <v/>
      </c>
      <c r="H43" s="17"/>
      <c r="I43" s="18"/>
      <c r="J43" s="8">
        <f t="shared" si="6"/>
        <v>45323</v>
      </c>
      <c r="K43" s="9"/>
      <c r="L43" s="9"/>
    </row>
    <row r="44" spans="3:12">
      <c r="C44" s="24"/>
      <c r="D44" s="25"/>
      <c r="E44" s="5">
        <f>SUM(E32:E43)</f>
        <v>0</v>
      </c>
      <c r="F44" s="5">
        <f>SUM(F32:F43)</f>
        <v>0</v>
      </c>
      <c r="G44" s="59" t="str">
        <f t="shared" si="5"/>
        <v/>
      </c>
      <c r="H44" s="17"/>
      <c r="I44" s="18"/>
      <c r="J44" s="2"/>
      <c r="K44" s="5">
        <f>SUM(K32:K43)</f>
        <v>0</v>
      </c>
      <c r="L44" s="5">
        <f>SUM(L32:L43)</f>
        <v>0</v>
      </c>
    </row>
    <row r="45" spans="3:12">
      <c r="C45" s="62"/>
      <c r="D45" s="62"/>
      <c r="E45" s="36"/>
      <c r="F45" s="36"/>
      <c r="I45" s="18"/>
      <c r="J45" s="37"/>
      <c r="K45" s="36"/>
      <c r="L45" s="36"/>
    </row>
  </sheetData>
  <sheetProtection algorithmName="SHA-512" hashValue="ZGFzi0bbaKGZL21NXF/Y+5vtaqPRZLXIQyzwEiOENs4Akukps7wyySDelSA4Lyd6JH/pEP2wY/c2r3wsPQabMQ==" saltValue="ZC9TBNHTtvAs/tiC85CNhg==" spinCount="100000" sheet="1" objects="1" scenarios="1" formatCells="0" formatColumns="0" formatRows="0"/>
  <mergeCells count="4">
    <mergeCell ref="K4:L4"/>
    <mergeCell ref="K5:L5"/>
    <mergeCell ref="C24:D24"/>
    <mergeCell ref="C45:D45"/>
  </mergeCells>
  <phoneticPr fontId="3"/>
  <pageMargins left="0.70866141732283472" right="0.70866141732283472" top="0.55118110236220474" bottom="0.55118110236220474" header="0.31496062992125984" footer="0.31496062992125984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DB74-D000-41CA-B92A-E902AE449910}">
  <sheetPr>
    <pageSetUpPr fitToPage="1"/>
  </sheetPr>
  <dimension ref="A1:L45"/>
  <sheetViews>
    <sheetView showGridLines="0" tabSelected="1" workbookViewId="0">
      <selection activeCell="K4" sqref="K4:L4"/>
    </sheetView>
  </sheetViews>
  <sheetFormatPr defaultRowHeight="18.75"/>
  <cols>
    <col min="1" max="1" width="0.875" customWidth="1"/>
    <col min="2" max="2" width="3.625" customWidth="1"/>
    <col min="3" max="3" width="11.375" bestFit="1" customWidth="1"/>
    <col min="4" max="4" width="7" bestFit="1" customWidth="1"/>
    <col min="5" max="5" width="11" bestFit="1" customWidth="1"/>
    <col min="6" max="6" width="8.375" bestFit="1" customWidth="1"/>
    <col min="7" max="7" width="11" bestFit="1" customWidth="1"/>
    <col min="8" max="9" width="1.625" customWidth="1"/>
    <col min="10" max="10" width="11.375" bestFit="1" customWidth="1"/>
    <col min="12" max="12" width="9.5" bestFit="1" customWidth="1"/>
    <col min="13" max="13" width="1.125" customWidth="1"/>
  </cols>
  <sheetData>
    <row r="1" spans="1:12" ht="24">
      <c r="A1" s="20" t="s">
        <v>23</v>
      </c>
      <c r="G1" t="s">
        <v>24</v>
      </c>
      <c r="L1" s="57" t="s">
        <v>36</v>
      </c>
    </row>
    <row r="2" spans="1:12" ht="24">
      <c r="A2" s="20"/>
      <c r="B2" s="43" t="s">
        <v>33</v>
      </c>
      <c r="C2" s="44" t="s">
        <v>35</v>
      </c>
      <c r="K2" s="26"/>
      <c r="L2" s="26"/>
    </row>
    <row r="3" spans="1:12" ht="24">
      <c r="A3" s="20"/>
      <c r="B3" s="45" t="s">
        <v>33</v>
      </c>
      <c r="C3" s="44" t="s">
        <v>34</v>
      </c>
      <c r="K3" s="26"/>
      <c r="L3" s="26"/>
    </row>
    <row r="4" spans="1:12" ht="24">
      <c r="B4" s="44"/>
      <c r="C4" s="44"/>
      <c r="F4" s="20"/>
      <c r="J4" s="46" t="s">
        <v>17</v>
      </c>
      <c r="K4" s="63" t="s">
        <v>38</v>
      </c>
      <c r="L4" s="63"/>
    </row>
    <row r="5" spans="1:12">
      <c r="A5" s="19"/>
      <c r="B5" s="19" t="s">
        <v>22</v>
      </c>
      <c r="J5" s="40" t="s">
        <v>37</v>
      </c>
      <c r="K5" s="64"/>
      <c r="L5" s="64"/>
    </row>
    <row r="6" spans="1:12">
      <c r="A6" s="12"/>
      <c r="B6" s="12"/>
      <c r="C6" s="1" t="s">
        <v>3</v>
      </c>
      <c r="D6" s="47"/>
      <c r="E6" s="48"/>
      <c r="F6" s="49"/>
    </row>
    <row r="7" spans="1:12">
      <c r="A7" s="12"/>
      <c r="B7" s="12"/>
      <c r="C7" s="1" t="s">
        <v>4</v>
      </c>
      <c r="D7" s="47"/>
      <c r="E7" s="48"/>
      <c r="F7" s="49"/>
      <c r="I7" s="32" t="s">
        <v>10</v>
      </c>
      <c r="J7" s="33"/>
      <c r="K7" s="33"/>
      <c r="L7" s="33"/>
    </row>
    <row r="8" spans="1:12">
      <c r="A8" s="12"/>
      <c r="C8" s="1" t="s">
        <v>5</v>
      </c>
      <c r="D8" s="47"/>
      <c r="E8" s="50" t="s">
        <v>12</v>
      </c>
      <c r="F8" s="51" t="s">
        <v>8</v>
      </c>
      <c r="I8" s="18"/>
      <c r="J8" t="s">
        <v>21</v>
      </c>
    </row>
    <row r="9" spans="1:12">
      <c r="A9" s="12"/>
      <c r="I9" s="18"/>
      <c r="J9" s="34" t="s">
        <v>13</v>
      </c>
      <c r="K9" s="47"/>
      <c r="L9" s="35" t="s">
        <v>12</v>
      </c>
    </row>
    <row r="10" spans="1:12" ht="38.25" customHeight="1" thickBot="1">
      <c r="C10" s="30" t="s">
        <v>0</v>
      </c>
      <c r="D10" s="27" t="s">
        <v>15</v>
      </c>
      <c r="E10" s="4" t="s">
        <v>9</v>
      </c>
      <c r="F10" s="4" t="s">
        <v>1</v>
      </c>
      <c r="G10" s="4" t="s">
        <v>2</v>
      </c>
      <c r="H10" s="16"/>
      <c r="I10" s="18"/>
      <c r="J10" s="3" t="s">
        <v>0</v>
      </c>
      <c r="K10" s="4" t="s">
        <v>6</v>
      </c>
      <c r="L10" s="4" t="s">
        <v>7</v>
      </c>
    </row>
    <row r="11" spans="1:12" ht="19.5" thickTop="1">
      <c r="C11" s="52">
        <v>44986</v>
      </c>
      <c r="D11" s="28">
        <f t="shared" ref="D11:D22" si="0">C11</f>
        <v>44986</v>
      </c>
      <c r="E11" s="55"/>
      <c r="F11" s="55"/>
      <c r="G11" s="10" t="str">
        <f>IFERROR(E11/F11,"")</f>
        <v/>
      </c>
      <c r="H11" s="17"/>
      <c r="I11" s="18"/>
      <c r="J11" s="6">
        <f>C11</f>
        <v>44986</v>
      </c>
      <c r="K11" s="55"/>
      <c r="L11" s="55"/>
    </row>
    <row r="12" spans="1:12">
      <c r="C12" s="53">
        <v>45017</v>
      </c>
      <c r="D12" s="28">
        <f t="shared" si="0"/>
        <v>45017</v>
      </c>
      <c r="E12" s="55"/>
      <c r="F12" s="55"/>
      <c r="G12" s="10" t="str">
        <f t="shared" ref="G12:G22" si="1">IFERROR(E12/F12,"")</f>
        <v/>
      </c>
      <c r="H12" s="17"/>
      <c r="I12" s="18"/>
      <c r="J12" s="7">
        <f t="shared" ref="J12:J22" si="2">C12</f>
        <v>45017</v>
      </c>
      <c r="K12" s="55"/>
      <c r="L12" s="55"/>
    </row>
    <row r="13" spans="1:12">
      <c r="C13" s="52">
        <v>45047</v>
      </c>
      <c r="D13" s="28">
        <f t="shared" si="0"/>
        <v>45047</v>
      </c>
      <c r="E13" s="55"/>
      <c r="F13" s="55"/>
      <c r="G13" s="10" t="str">
        <f t="shared" si="1"/>
        <v/>
      </c>
      <c r="H13" s="17"/>
      <c r="I13" s="18"/>
      <c r="J13" s="6">
        <f t="shared" si="2"/>
        <v>45047</v>
      </c>
      <c r="K13" s="55"/>
      <c r="L13" s="55"/>
    </row>
    <row r="14" spans="1:12">
      <c r="C14" s="53">
        <v>45078</v>
      </c>
      <c r="D14" s="28">
        <f t="shared" si="0"/>
        <v>45078</v>
      </c>
      <c r="E14" s="55"/>
      <c r="F14" s="55"/>
      <c r="G14" s="10" t="str">
        <f t="shared" si="1"/>
        <v/>
      </c>
      <c r="H14" s="17"/>
      <c r="I14" s="18"/>
      <c r="J14" s="7">
        <f t="shared" si="2"/>
        <v>45078</v>
      </c>
      <c r="K14" s="55"/>
      <c r="L14" s="55"/>
    </row>
    <row r="15" spans="1:12">
      <c r="C15" s="52">
        <v>45108</v>
      </c>
      <c r="D15" s="28">
        <f t="shared" si="0"/>
        <v>45108</v>
      </c>
      <c r="E15" s="55"/>
      <c r="F15" s="55"/>
      <c r="G15" s="10" t="str">
        <f t="shared" si="1"/>
        <v/>
      </c>
      <c r="H15" s="17"/>
      <c r="I15" s="18"/>
      <c r="J15" s="6">
        <f t="shared" si="2"/>
        <v>45108</v>
      </c>
      <c r="K15" s="55"/>
      <c r="L15" s="55"/>
    </row>
    <row r="16" spans="1:12">
      <c r="C16" s="53">
        <v>45139</v>
      </c>
      <c r="D16" s="28">
        <f t="shared" si="0"/>
        <v>45139</v>
      </c>
      <c r="E16" s="55"/>
      <c r="F16" s="55"/>
      <c r="G16" s="10" t="str">
        <f t="shared" si="1"/>
        <v/>
      </c>
      <c r="H16" s="17"/>
      <c r="I16" s="18"/>
      <c r="J16" s="7">
        <f t="shared" si="2"/>
        <v>45139</v>
      </c>
      <c r="K16" s="55"/>
      <c r="L16" s="55"/>
    </row>
    <row r="17" spans="1:12">
      <c r="C17" s="52">
        <v>45170</v>
      </c>
      <c r="D17" s="28">
        <f t="shared" si="0"/>
        <v>45170</v>
      </c>
      <c r="E17" s="55"/>
      <c r="F17" s="55"/>
      <c r="G17" s="10" t="str">
        <f t="shared" si="1"/>
        <v/>
      </c>
      <c r="H17" s="17"/>
      <c r="I17" s="18"/>
      <c r="J17" s="6">
        <f t="shared" si="2"/>
        <v>45170</v>
      </c>
      <c r="K17" s="55"/>
      <c r="L17" s="55"/>
    </row>
    <row r="18" spans="1:12">
      <c r="C18" s="53">
        <v>45200</v>
      </c>
      <c r="D18" s="28">
        <f t="shared" si="0"/>
        <v>45200</v>
      </c>
      <c r="E18" s="55"/>
      <c r="F18" s="55"/>
      <c r="G18" s="10" t="str">
        <f t="shared" si="1"/>
        <v/>
      </c>
      <c r="H18" s="17"/>
      <c r="I18" s="18"/>
      <c r="J18" s="7">
        <f t="shared" si="2"/>
        <v>45200</v>
      </c>
      <c r="K18" s="55"/>
      <c r="L18" s="55"/>
    </row>
    <row r="19" spans="1:12">
      <c r="C19" s="52">
        <v>45231</v>
      </c>
      <c r="D19" s="28">
        <f t="shared" si="0"/>
        <v>45231</v>
      </c>
      <c r="E19" s="55"/>
      <c r="F19" s="55"/>
      <c r="G19" s="10" t="str">
        <f t="shared" si="1"/>
        <v/>
      </c>
      <c r="H19" s="17"/>
      <c r="I19" s="18"/>
      <c r="J19" s="6">
        <f t="shared" si="2"/>
        <v>45231</v>
      </c>
      <c r="K19" s="55"/>
      <c r="L19" s="55"/>
    </row>
    <row r="20" spans="1:12">
      <c r="C20" s="53">
        <v>45261</v>
      </c>
      <c r="D20" s="28">
        <f t="shared" si="0"/>
        <v>45261</v>
      </c>
      <c r="E20" s="55"/>
      <c r="F20" s="55"/>
      <c r="G20" s="10" t="str">
        <f t="shared" si="1"/>
        <v/>
      </c>
      <c r="H20" s="17"/>
      <c r="I20" s="18"/>
      <c r="J20" s="7">
        <f t="shared" si="2"/>
        <v>45261</v>
      </c>
      <c r="K20" s="55"/>
      <c r="L20" s="55"/>
    </row>
    <row r="21" spans="1:12">
      <c r="C21" s="52">
        <v>45292</v>
      </c>
      <c r="D21" s="28">
        <f t="shared" si="0"/>
        <v>45292</v>
      </c>
      <c r="E21" s="55"/>
      <c r="F21" s="55"/>
      <c r="G21" s="10" t="str">
        <f t="shared" si="1"/>
        <v/>
      </c>
      <c r="H21" s="17"/>
      <c r="I21" s="18"/>
      <c r="J21" s="6">
        <f t="shared" si="2"/>
        <v>45292</v>
      </c>
      <c r="K21" s="55"/>
      <c r="L21" s="55"/>
    </row>
    <row r="22" spans="1:12" ht="19.5" thickBot="1">
      <c r="C22" s="54">
        <v>45323</v>
      </c>
      <c r="D22" s="29">
        <f t="shared" si="0"/>
        <v>45323</v>
      </c>
      <c r="E22" s="56"/>
      <c r="F22" s="56"/>
      <c r="G22" s="58" t="str">
        <f t="shared" si="1"/>
        <v/>
      </c>
      <c r="H22" s="17"/>
      <c r="I22" s="18"/>
      <c r="J22" s="8">
        <f t="shared" si="2"/>
        <v>45323</v>
      </c>
      <c r="K22" s="56"/>
      <c r="L22" s="56"/>
    </row>
    <row r="23" spans="1:12">
      <c r="C23" s="24"/>
      <c r="D23" s="25"/>
      <c r="E23" s="5">
        <f>SUM(E11:E22)</f>
        <v>0</v>
      </c>
      <c r="F23" s="5">
        <f>SUM(F11:F22)</f>
        <v>0</v>
      </c>
      <c r="G23" s="59" t="str">
        <f>IFERROR(E23/F23,"")</f>
        <v/>
      </c>
      <c r="H23" s="17"/>
      <c r="I23" s="18"/>
      <c r="J23" s="2"/>
      <c r="K23" s="5">
        <f>SUM(K11:K22)</f>
        <v>0</v>
      </c>
      <c r="L23" s="5">
        <f>SUM(L11:L22)</f>
        <v>0</v>
      </c>
    </row>
    <row r="24" spans="1:12">
      <c r="C24" s="62" t="s">
        <v>14</v>
      </c>
      <c r="D24" s="62"/>
      <c r="E24" s="36">
        <f>SUM('電気使用状況（入力必須）:事業所追加(5)'!E23)</f>
        <v>0</v>
      </c>
      <c r="F24" s="36">
        <f>F23+'事業所追加(2)'!F23+'事業所追加(3)'!F23+'事業所追加(4)'!F23+'事業所追加(5)'!F23</f>
        <v>0</v>
      </c>
      <c r="I24" s="18"/>
      <c r="J24" s="37" t="s">
        <v>16</v>
      </c>
      <c r="K24" s="36">
        <f>SUM('電気使用状況（入力必須）:事業所追加(5)'!K23)</f>
        <v>0</v>
      </c>
      <c r="L24" s="36">
        <f>L23+'事業所追加(2)'!L23+'事業所追加(3)'!L23+'事業所追加(4)'!L23+'事業所追加(5)'!L23</f>
        <v>0</v>
      </c>
    </row>
    <row r="25" spans="1:12">
      <c r="B25" s="19"/>
      <c r="I25" s="18"/>
    </row>
    <row r="26" spans="1:12">
      <c r="A26" s="19"/>
      <c r="B26" s="19" t="s">
        <v>20</v>
      </c>
      <c r="I26" s="18"/>
    </row>
    <row r="27" spans="1:12">
      <c r="A27" s="12"/>
      <c r="B27" s="12"/>
      <c r="C27" s="1" t="s">
        <v>3</v>
      </c>
      <c r="D27" s="47"/>
      <c r="E27" s="48"/>
      <c r="F27" s="49"/>
      <c r="I27" s="18"/>
    </row>
    <row r="28" spans="1:12">
      <c r="A28" s="12"/>
      <c r="B28" s="12"/>
      <c r="C28" s="1" t="s">
        <v>4</v>
      </c>
      <c r="D28" s="47"/>
      <c r="E28" s="48"/>
      <c r="F28" s="49"/>
      <c r="I28" s="18"/>
    </row>
    <row r="29" spans="1:12">
      <c r="A29" s="12"/>
      <c r="C29" s="1" t="s">
        <v>5</v>
      </c>
      <c r="D29" s="47"/>
      <c r="E29" s="50" t="s">
        <v>11</v>
      </c>
      <c r="F29" s="51" t="s">
        <v>8</v>
      </c>
      <c r="I29" s="18"/>
      <c r="J29" t="s">
        <v>19</v>
      </c>
    </row>
    <row r="30" spans="1:12">
      <c r="A30" s="12"/>
      <c r="I30" s="18"/>
      <c r="J30" s="34" t="s">
        <v>13</v>
      </c>
      <c r="K30" s="47"/>
      <c r="L30" s="35" t="s">
        <v>12</v>
      </c>
    </row>
    <row r="31" spans="1:12" ht="38.25" thickBot="1">
      <c r="C31" s="30" t="s">
        <v>0</v>
      </c>
      <c r="D31" s="27" t="s">
        <v>15</v>
      </c>
      <c r="E31" s="4" t="s">
        <v>9</v>
      </c>
      <c r="F31" s="4" t="s">
        <v>1</v>
      </c>
      <c r="G31" s="4" t="s">
        <v>2</v>
      </c>
      <c r="H31" s="16"/>
      <c r="I31" s="18"/>
      <c r="J31" s="3" t="s">
        <v>0</v>
      </c>
      <c r="K31" s="4" t="s">
        <v>6</v>
      </c>
      <c r="L31" s="4" t="s">
        <v>7</v>
      </c>
    </row>
    <row r="32" spans="1:12" ht="19.5" thickTop="1">
      <c r="C32" s="21">
        <f>C11</f>
        <v>44986</v>
      </c>
      <c r="D32" s="28">
        <f t="shared" ref="D32:D43" si="3">C32</f>
        <v>44986</v>
      </c>
      <c r="E32" s="55"/>
      <c r="F32" s="55"/>
      <c r="G32" s="10" t="str">
        <f>IFERROR(E32/F32,"")</f>
        <v/>
      </c>
      <c r="H32" s="17"/>
      <c r="I32" s="18"/>
      <c r="J32" s="6">
        <f>C32</f>
        <v>44986</v>
      </c>
      <c r="K32" s="55"/>
      <c r="L32" s="55"/>
    </row>
    <row r="33" spans="3:12">
      <c r="C33" s="22">
        <f t="shared" ref="C33:C43" si="4">C12</f>
        <v>45017</v>
      </c>
      <c r="D33" s="28">
        <f t="shared" si="3"/>
        <v>45017</v>
      </c>
      <c r="E33" s="55"/>
      <c r="F33" s="55"/>
      <c r="G33" s="10" t="str">
        <f t="shared" ref="G33:G43" si="5">IFERROR(E33/F33,"")</f>
        <v/>
      </c>
      <c r="H33" s="17"/>
      <c r="I33" s="18"/>
      <c r="J33" s="7">
        <f t="shared" ref="J33:J43" si="6">C33</f>
        <v>45017</v>
      </c>
      <c r="K33" s="55"/>
      <c r="L33" s="55"/>
    </row>
    <row r="34" spans="3:12">
      <c r="C34" s="21">
        <f t="shared" si="4"/>
        <v>45047</v>
      </c>
      <c r="D34" s="28">
        <f t="shared" si="3"/>
        <v>45047</v>
      </c>
      <c r="E34" s="55"/>
      <c r="F34" s="55"/>
      <c r="G34" s="10" t="str">
        <f t="shared" si="5"/>
        <v/>
      </c>
      <c r="H34" s="17"/>
      <c r="I34" s="18"/>
      <c r="J34" s="6">
        <f t="shared" si="6"/>
        <v>45047</v>
      </c>
      <c r="K34" s="55"/>
      <c r="L34" s="55"/>
    </row>
    <row r="35" spans="3:12">
      <c r="C35" s="22">
        <f t="shared" si="4"/>
        <v>45078</v>
      </c>
      <c r="D35" s="28">
        <f t="shared" si="3"/>
        <v>45078</v>
      </c>
      <c r="E35" s="55"/>
      <c r="F35" s="55"/>
      <c r="G35" s="10" t="str">
        <f t="shared" si="5"/>
        <v/>
      </c>
      <c r="H35" s="17"/>
      <c r="I35" s="18"/>
      <c r="J35" s="7">
        <f t="shared" si="6"/>
        <v>45078</v>
      </c>
      <c r="K35" s="55"/>
      <c r="L35" s="55"/>
    </row>
    <row r="36" spans="3:12">
      <c r="C36" s="21">
        <f t="shared" si="4"/>
        <v>45108</v>
      </c>
      <c r="D36" s="28">
        <f t="shared" si="3"/>
        <v>45108</v>
      </c>
      <c r="E36" s="55"/>
      <c r="F36" s="55"/>
      <c r="G36" s="10" t="str">
        <f t="shared" si="5"/>
        <v/>
      </c>
      <c r="H36" s="17"/>
      <c r="I36" s="18"/>
      <c r="J36" s="6">
        <f t="shared" si="6"/>
        <v>45108</v>
      </c>
      <c r="K36" s="55"/>
      <c r="L36" s="55"/>
    </row>
    <row r="37" spans="3:12">
      <c r="C37" s="22">
        <f t="shared" si="4"/>
        <v>45139</v>
      </c>
      <c r="D37" s="28">
        <f t="shared" si="3"/>
        <v>45139</v>
      </c>
      <c r="E37" s="55"/>
      <c r="F37" s="55"/>
      <c r="G37" s="10" t="str">
        <f t="shared" si="5"/>
        <v/>
      </c>
      <c r="H37" s="17"/>
      <c r="I37" s="18"/>
      <c r="J37" s="7">
        <f t="shared" si="6"/>
        <v>45139</v>
      </c>
      <c r="K37" s="55"/>
      <c r="L37" s="55"/>
    </row>
    <row r="38" spans="3:12">
      <c r="C38" s="21">
        <f t="shared" si="4"/>
        <v>45170</v>
      </c>
      <c r="D38" s="28">
        <f t="shared" si="3"/>
        <v>45170</v>
      </c>
      <c r="E38" s="55"/>
      <c r="F38" s="55"/>
      <c r="G38" s="10" t="str">
        <f t="shared" si="5"/>
        <v/>
      </c>
      <c r="H38" s="17"/>
      <c r="I38" s="18"/>
      <c r="J38" s="6">
        <f t="shared" si="6"/>
        <v>45170</v>
      </c>
      <c r="K38" s="55"/>
      <c r="L38" s="55"/>
    </row>
    <row r="39" spans="3:12">
      <c r="C39" s="22">
        <f t="shared" si="4"/>
        <v>45200</v>
      </c>
      <c r="D39" s="28">
        <f t="shared" si="3"/>
        <v>45200</v>
      </c>
      <c r="E39" s="55"/>
      <c r="F39" s="55"/>
      <c r="G39" s="10" t="str">
        <f t="shared" si="5"/>
        <v/>
      </c>
      <c r="H39" s="17"/>
      <c r="I39" s="18"/>
      <c r="J39" s="7">
        <f t="shared" si="6"/>
        <v>45200</v>
      </c>
      <c r="K39" s="55"/>
      <c r="L39" s="55"/>
    </row>
    <row r="40" spans="3:12">
      <c r="C40" s="21">
        <f t="shared" si="4"/>
        <v>45231</v>
      </c>
      <c r="D40" s="28">
        <f t="shared" si="3"/>
        <v>45231</v>
      </c>
      <c r="E40" s="55"/>
      <c r="F40" s="55"/>
      <c r="G40" s="10" t="str">
        <f t="shared" si="5"/>
        <v/>
      </c>
      <c r="H40" s="17"/>
      <c r="I40" s="18"/>
      <c r="J40" s="6">
        <f t="shared" si="6"/>
        <v>45231</v>
      </c>
      <c r="K40" s="55"/>
      <c r="L40" s="55"/>
    </row>
    <row r="41" spans="3:12">
      <c r="C41" s="22">
        <f t="shared" si="4"/>
        <v>45261</v>
      </c>
      <c r="D41" s="28">
        <f t="shared" si="3"/>
        <v>45261</v>
      </c>
      <c r="E41" s="55"/>
      <c r="F41" s="55"/>
      <c r="G41" s="10" t="str">
        <f t="shared" si="5"/>
        <v/>
      </c>
      <c r="H41" s="17"/>
      <c r="I41" s="18"/>
      <c r="J41" s="7">
        <f t="shared" si="6"/>
        <v>45261</v>
      </c>
      <c r="K41" s="55"/>
      <c r="L41" s="55"/>
    </row>
    <row r="42" spans="3:12">
      <c r="C42" s="21">
        <f t="shared" si="4"/>
        <v>45292</v>
      </c>
      <c r="D42" s="28">
        <f t="shared" si="3"/>
        <v>45292</v>
      </c>
      <c r="E42" s="55"/>
      <c r="F42" s="55"/>
      <c r="G42" s="10" t="str">
        <f t="shared" si="5"/>
        <v/>
      </c>
      <c r="H42" s="17"/>
      <c r="I42" s="18"/>
      <c r="J42" s="6">
        <f t="shared" si="6"/>
        <v>45292</v>
      </c>
      <c r="K42" s="55"/>
      <c r="L42" s="55"/>
    </row>
    <row r="43" spans="3:12" ht="19.5" thickBot="1">
      <c r="C43" s="23">
        <f t="shared" si="4"/>
        <v>45323</v>
      </c>
      <c r="D43" s="29">
        <f t="shared" si="3"/>
        <v>45323</v>
      </c>
      <c r="E43" s="56"/>
      <c r="F43" s="56"/>
      <c r="G43" s="58" t="str">
        <f t="shared" si="5"/>
        <v/>
      </c>
      <c r="H43" s="17"/>
      <c r="I43" s="18"/>
      <c r="J43" s="8">
        <f t="shared" si="6"/>
        <v>45323</v>
      </c>
      <c r="K43" s="56"/>
      <c r="L43" s="56"/>
    </row>
    <row r="44" spans="3:12">
      <c r="C44" s="24"/>
      <c r="D44" s="25"/>
      <c r="E44" s="5">
        <f>SUM(E32:E43)</f>
        <v>0</v>
      </c>
      <c r="F44" s="5">
        <f>SUM(F32:F43)</f>
        <v>0</v>
      </c>
      <c r="G44" s="59" t="str">
        <f>IFERROR(E44/F44,"")</f>
        <v/>
      </c>
      <c r="H44" s="17"/>
      <c r="I44" s="18"/>
      <c r="J44" s="2"/>
      <c r="K44" s="5">
        <f>SUM(K32:K43)</f>
        <v>0</v>
      </c>
      <c r="L44" s="5">
        <f>SUM(L32:L43)</f>
        <v>0</v>
      </c>
    </row>
    <row r="45" spans="3:12">
      <c r="C45" s="62" t="s">
        <v>14</v>
      </c>
      <c r="D45" s="62"/>
      <c r="E45" s="36">
        <f>E44+'事業所追加(2)'!E44+'事業所追加(3)'!E44+'事業所追加(4)'!E44+'事業所追加(5)'!E44</f>
        <v>0</v>
      </c>
      <c r="F45" s="36">
        <f>F44+'事業所追加(2)'!F44+'事業所追加(3)'!F44+'事業所追加(4)'!F44+'事業所追加(5)'!F44</f>
        <v>0</v>
      </c>
      <c r="I45" s="18"/>
      <c r="J45" s="37" t="s">
        <v>16</v>
      </c>
      <c r="K45" s="36">
        <f>K44+'事業所追加(2)'!K44+'事業所追加(3)'!K44+'事業所追加(4)'!K44+'事業所追加(5)'!K44</f>
        <v>0</v>
      </c>
      <c r="L45" s="36">
        <f>L44+'事業所追加(2)'!L44+'事業所追加(3)'!L44+'事業所追加(4)'!L44+'事業所追加(5)'!L44</f>
        <v>0</v>
      </c>
    </row>
  </sheetData>
  <sheetProtection algorithmName="SHA-512" hashValue="qb/wJsJdX5Fj1JEHU7SfCAB0s2whdQUyg7SUMAVF9Ne7PtSRku6DROB0u2YaNyyeMSbY2dzkCfwabh+cQFihdQ==" saltValue="NOK7Qjdk5f6dbTtt57yigg==" spinCount="100000" sheet="1" objects="1" scenarios="1" formatCells="0" formatColumns="0" formatRows="0"/>
  <mergeCells count="4">
    <mergeCell ref="C24:D24"/>
    <mergeCell ref="C45:D45"/>
    <mergeCell ref="K4:L4"/>
    <mergeCell ref="K5:L5"/>
  </mergeCells>
  <phoneticPr fontId="3"/>
  <pageMargins left="0.70866141732283472" right="0.70866141732283472" top="0.55118110236220474" bottom="0.55118110236220474" header="0.31496062992125984" footer="0.31496062992125984"/>
  <pageSetup paperSize="9"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4954-49FE-44A6-960F-DFC8A5EB77EA}">
  <sheetPr>
    <pageSetUpPr fitToPage="1"/>
  </sheetPr>
  <dimension ref="A1:L45"/>
  <sheetViews>
    <sheetView showGridLines="0" workbookViewId="0">
      <selection activeCell="K5" sqref="K5:L5"/>
    </sheetView>
  </sheetViews>
  <sheetFormatPr defaultRowHeight="18.75"/>
  <cols>
    <col min="1" max="1" width="0.875" customWidth="1"/>
    <col min="2" max="2" width="3.625" customWidth="1"/>
    <col min="3" max="3" width="11.375" bestFit="1" customWidth="1"/>
    <col min="4" max="4" width="7" bestFit="1" customWidth="1"/>
    <col min="5" max="5" width="11" bestFit="1" customWidth="1"/>
    <col min="6" max="6" width="8.375" bestFit="1" customWidth="1"/>
    <col min="7" max="7" width="11" bestFit="1" customWidth="1"/>
    <col min="8" max="9" width="1.625" customWidth="1"/>
    <col min="10" max="10" width="11.375" bestFit="1" customWidth="1"/>
    <col min="12" max="12" width="9.5" bestFit="1" customWidth="1"/>
    <col min="13" max="13" width="1.125" customWidth="1"/>
  </cols>
  <sheetData>
    <row r="1" spans="1:12" ht="24">
      <c r="A1" s="20" t="s">
        <v>23</v>
      </c>
      <c r="G1" t="s">
        <v>25</v>
      </c>
      <c r="K1" s="65"/>
      <c r="L1" s="65"/>
    </row>
    <row r="2" spans="1:12" ht="24">
      <c r="A2" s="20"/>
      <c r="B2" s="43" t="s">
        <v>33</v>
      </c>
      <c r="C2" s="44" t="s">
        <v>32</v>
      </c>
      <c r="K2" s="26"/>
      <c r="L2" s="26"/>
    </row>
    <row r="3" spans="1:12" ht="24">
      <c r="A3" s="20"/>
      <c r="B3" s="45" t="s">
        <v>33</v>
      </c>
      <c r="C3" s="44" t="s">
        <v>34</v>
      </c>
      <c r="K3" s="26"/>
      <c r="L3" s="26"/>
    </row>
    <row r="4" spans="1:12" ht="24">
      <c r="F4" s="20"/>
      <c r="J4" s="39" t="s">
        <v>17</v>
      </c>
      <c r="K4" s="60" t="str">
        <f>'電気使用状況（入力必須）'!K4</f>
        <v xml:space="preserve"> </v>
      </c>
      <c r="L4" s="60"/>
    </row>
    <row r="5" spans="1:12">
      <c r="A5" s="19"/>
      <c r="B5" s="19" t="s">
        <v>22</v>
      </c>
      <c r="J5" s="40" t="s">
        <v>37</v>
      </c>
      <c r="K5" s="64"/>
      <c r="L5" s="64"/>
    </row>
    <row r="6" spans="1:12">
      <c r="A6" s="12"/>
      <c r="B6" s="12"/>
      <c r="C6" s="1" t="s">
        <v>3</v>
      </c>
      <c r="D6" s="47"/>
      <c r="E6" s="48"/>
      <c r="F6" s="49"/>
    </row>
    <row r="7" spans="1:12">
      <c r="A7" s="12"/>
      <c r="B7" s="12"/>
      <c r="C7" s="1" t="s">
        <v>4</v>
      </c>
      <c r="D7" s="47"/>
      <c r="E7" s="48"/>
      <c r="F7" s="49"/>
      <c r="I7" s="32" t="s">
        <v>10</v>
      </c>
      <c r="J7" s="33"/>
      <c r="K7" s="33"/>
      <c r="L7" s="33"/>
    </row>
    <row r="8" spans="1:12">
      <c r="A8" s="12"/>
      <c r="C8" s="1" t="s">
        <v>5</v>
      </c>
      <c r="D8" s="47"/>
      <c r="E8" s="50" t="s">
        <v>12</v>
      </c>
      <c r="F8" s="51" t="s">
        <v>8</v>
      </c>
      <c r="I8" s="18"/>
      <c r="J8" t="s">
        <v>21</v>
      </c>
    </row>
    <row r="9" spans="1:12">
      <c r="A9" s="12"/>
      <c r="I9" s="18"/>
      <c r="J9" s="34" t="s">
        <v>13</v>
      </c>
      <c r="K9" s="47"/>
      <c r="L9" s="35" t="s">
        <v>12</v>
      </c>
    </row>
    <row r="10" spans="1:12" ht="38.25" customHeight="1" thickBot="1">
      <c r="C10" s="30" t="s">
        <v>0</v>
      </c>
      <c r="D10" s="27" t="s">
        <v>15</v>
      </c>
      <c r="E10" s="4" t="s">
        <v>9</v>
      </c>
      <c r="F10" s="4" t="s">
        <v>1</v>
      </c>
      <c r="G10" s="4" t="s">
        <v>2</v>
      </c>
      <c r="H10" s="16"/>
      <c r="I10" s="18"/>
      <c r="J10" s="3" t="s">
        <v>0</v>
      </c>
      <c r="K10" s="4" t="s">
        <v>6</v>
      </c>
      <c r="L10" s="4" t="s">
        <v>7</v>
      </c>
    </row>
    <row r="11" spans="1:12" ht="19.5" thickTop="1">
      <c r="C11" s="21">
        <f>'電気使用状況（入力必須）'!C11</f>
        <v>44986</v>
      </c>
      <c r="D11" s="28">
        <f t="shared" ref="D11:D22" si="0">C11</f>
        <v>44986</v>
      </c>
      <c r="E11" s="55"/>
      <c r="F11" s="55"/>
      <c r="G11" s="10" t="str">
        <f>IFERROR(E11/F11,"")</f>
        <v/>
      </c>
      <c r="H11" s="17"/>
      <c r="I11" s="18"/>
      <c r="J11" s="6">
        <f>C11</f>
        <v>44986</v>
      </c>
      <c r="K11" s="55"/>
      <c r="L11" s="55"/>
    </row>
    <row r="12" spans="1:12">
      <c r="C12" s="22">
        <f>'電気使用状況（入力必須）'!C12</f>
        <v>45017</v>
      </c>
      <c r="D12" s="28">
        <f t="shared" si="0"/>
        <v>45017</v>
      </c>
      <c r="E12" s="55"/>
      <c r="F12" s="55"/>
      <c r="G12" s="10" t="str">
        <f t="shared" ref="G12:G22" si="1">IFERROR(E12/F12,"")</f>
        <v/>
      </c>
      <c r="H12" s="17"/>
      <c r="I12" s="18"/>
      <c r="J12" s="7">
        <f t="shared" ref="J12:J22" si="2">C12</f>
        <v>45017</v>
      </c>
      <c r="K12" s="55"/>
      <c r="L12" s="55"/>
    </row>
    <row r="13" spans="1:12">
      <c r="C13" s="21">
        <f>'電気使用状況（入力必須）'!C13</f>
        <v>45047</v>
      </c>
      <c r="D13" s="28">
        <f t="shared" si="0"/>
        <v>45047</v>
      </c>
      <c r="E13" s="55"/>
      <c r="F13" s="55"/>
      <c r="G13" s="10" t="str">
        <f t="shared" si="1"/>
        <v/>
      </c>
      <c r="H13" s="17"/>
      <c r="I13" s="18"/>
      <c r="J13" s="6">
        <f t="shared" si="2"/>
        <v>45047</v>
      </c>
      <c r="K13" s="55"/>
      <c r="L13" s="55"/>
    </row>
    <row r="14" spans="1:12">
      <c r="C14" s="22">
        <f>'電気使用状況（入力必須）'!C14</f>
        <v>45078</v>
      </c>
      <c r="D14" s="28">
        <f t="shared" si="0"/>
        <v>45078</v>
      </c>
      <c r="E14" s="55"/>
      <c r="F14" s="55"/>
      <c r="G14" s="10" t="str">
        <f t="shared" si="1"/>
        <v/>
      </c>
      <c r="H14" s="17"/>
      <c r="I14" s="18"/>
      <c r="J14" s="7">
        <f t="shared" si="2"/>
        <v>45078</v>
      </c>
      <c r="K14" s="55"/>
      <c r="L14" s="55"/>
    </row>
    <row r="15" spans="1:12">
      <c r="C15" s="21">
        <f>'電気使用状況（入力必須）'!C15</f>
        <v>45108</v>
      </c>
      <c r="D15" s="28">
        <f t="shared" si="0"/>
        <v>45108</v>
      </c>
      <c r="E15" s="55"/>
      <c r="F15" s="55"/>
      <c r="G15" s="10" t="str">
        <f t="shared" si="1"/>
        <v/>
      </c>
      <c r="H15" s="17"/>
      <c r="I15" s="18"/>
      <c r="J15" s="6">
        <f t="shared" si="2"/>
        <v>45108</v>
      </c>
      <c r="K15" s="55"/>
      <c r="L15" s="55"/>
    </row>
    <row r="16" spans="1:12">
      <c r="C16" s="22">
        <f>'電気使用状況（入力必須）'!C16</f>
        <v>45139</v>
      </c>
      <c r="D16" s="28">
        <f t="shared" si="0"/>
        <v>45139</v>
      </c>
      <c r="E16" s="55"/>
      <c r="F16" s="55"/>
      <c r="G16" s="10" t="str">
        <f t="shared" si="1"/>
        <v/>
      </c>
      <c r="H16" s="17"/>
      <c r="I16" s="18"/>
      <c r="J16" s="7">
        <f t="shared" si="2"/>
        <v>45139</v>
      </c>
      <c r="K16" s="55"/>
      <c r="L16" s="55"/>
    </row>
    <row r="17" spans="1:12">
      <c r="C17" s="21">
        <f>'電気使用状況（入力必須）'!C17</f>
        <v>45170</v>
      </c>
      <c r="D17" s="28">
        <f t="shared" si="0"/>
        <v>45170</v>
      </c>
      <c r="E17" s="55"/>
      <c r="F17" s="55"/>
      <c r="G17" s="10" t="str">
        <f t="shared" si="1"/>
        <v/>
      </c>
      <c r="H17" s="17"/>
      <c r="I17" s="18"/>
      <c r="J17" s="6">
        <f t="shared" si="2"/>
        <v>45170</v>
      </c>
      <c r="K17" s="55"/>
      <c r="L17" s="55"/>
    </row>
    <row r="18" spans="1:12">
      <c r="C18" s="22">
        <f>'電気使用状況（入力必須）'!C18</f>
        <v>45200</v>
      </c>
      <c r="D18" s="28">
        <f t="shared" si="0"/>
        <v>45200</v>
      </c>
      <c r="E18" s="55"/>
      <c r="F18" s="55"/>
      <c r="G18" s="10" t="str">
        <f t="shared" si="1"/>
        <v/>
      </c>
      <c r="H18" s="17"/>
      <c r="I18" s="18"/>
      <c r="J18" s="7">
        <f t="shared" si="2"/>
        <v>45200</v>
      </c>
      <c r="K18" s="55"/>
      <c r="L18" s="55"/>
    </row>
    <row r="19" spans="1:12">
      <c r="C19" s="21">
        <f>'電気使用状況（入力必須）'!C19</f>
        <v>45231</v>
      </c>
      <c r="D19" s="28">
        <f t="shared" si="0"/>
        <v>45231</v>
      </c>
      <c r="E19" s="55"/>
      <c r="F19" s="55"/>
      <c r="G19" s="10" t="str">
        <f t="shared" si="1"/>
        <v/>
      </c>
      <c r="H19" s="17"/>
      <c r="I19" s="18"/>
      <c r="J19" s="6">
        <f t="shared" si="2"/>
        <v>45231</v>
      </c>
      <c r="K19" s="55"/>
      <c r="L19" s="55"/>
    </row>
    <row r="20" spans="1:12">
      <c r="C20" s="22">
        <f>'電気使用状況（入力必須）'!C20</f>
        <v>45261</v>
      </c>
      <c r="D20" s="28">
        <f t="shared" si="0"/>
        <v>45261</v>
      </c>
      <c r="E20" s="55"/>
      <c r="F20" s="55"/>
      <c r="G20" s="10" t="str">
        <f t="shared" si="1"/>
        <v/>
      </c>
      <c r="H20" s="17"/>
      <c r="I20" s="18"/>
      <c r="J20" s="7">
        <f t="shared" si="2"/>
        <v>45261</v>
      </c>
      <c r="K20" s="55"/>
      <c r="L20" s="55"/>
    </row>
    <row r="21" spans="1:12">
      <c r="C21" s="21">
        <f>'電気使用状況（入力必須）'!C21</f>
        <v>45292</v>
      </c>
      <c r="D21" s="28">
        <f t="shared" si="0"/>
        <v>45292</v>
      </c>
      <c r="E21" s="55"/>
      <c r="F21" s="55"/>
      <c r="G21" s="10" t="str">
        <f t="shared" si="1"/>
        <v/>
      </c>
      <c r="H21" s="17"/>
      <c r="I21" s="18"/>
      <c r="J21" s="6">
        <f t="shared" si="2"/>
        <v>45292</v>
      </c>
      <c r="K21" s="55"/>
      <c r="L21" s="55"/>
    </row>
    <row r="22" spans="1:12" ht="19.5" thickBot="1">
      <c r="C22" s="23">
        <f>'電気使用状況（入力必須）'!C22</f>
        <v>45323</v>
      </c>
      <c r="D22" s="29">
        <f t="shared" si="0"/>
        <v>45323</v>
      </c>
      <c r="E22" s="56"/>
      <c r="F22" s="56"/>
      <c r="G22" s="58" t="str">
        <f t="shared" si="1"/>
        <v/>
      </c>
      <c r="H22" s="17"/>
      <c r="I22" s="18"/>
      <c r="J22" s="8">
        <f t="shared" si="2"/>
        <v>45323</v>
      </c>
      <c r="K22" s="56"/>
      <c r="L22" s="56"/>
    </row>
    <row r="23" spans="1:12">
      <c r="C23" s="24"/>
      <c r="D23" s="25"/>
      <c r="E23" s="5">
        <f>SUM(E11:E22)</f>
        <v>0</v>
      </c>
      <c r="F23" s="5">
        <f>SUM(F11:F22)</f>
        <v>0</v>
      </c>
      <c r="G23" s="59" t="str">
        <f>IFERROR(E23/F23,"")</f>
        <v/>
      </c>
      <c r="H23" s="17"/>
      <c r="I23" s="18"/>
      <c r="J23" s="2"/>
      <c r="K23" s="5">
        <f>SUM(K11:K22)</f>
        <v>0</v>
      </c>
      <c r="L23" s="5">
        <f>SUM(L11:L22)</f>
        <v>0</v>
      </c>
    </row>
    <row r="24" spans="1:12">
      <c r="C24" s="62"/>
      <c r="D24" s="62"/>
      <c r="E24" s="36"/>
      <c r="F24" s="36"/>
      <c r="I24" s="18"/>
      <c r="J24" s="37"/>
      <c r="K24" s="36"/>
      <c r="L24" s="36"/>
    </row>
    <row r="25" spans="1:12">
      <c r="B25" s="19"/>
      <c r="I25" s="18"/>
    </row>
    <row r="26" spans="1:12">
      <c r="A26" s="19"/>
      <c r="B26" s="19" t="s">
        <v>20</v>
      </c>
      <c r="I26" s="18"/>
    </row>
    <row r="27" spans="1:12">
      <c r="A27" s="12"/>
      <c r="B27" s="12"/>
      <c r="C27" s="1" t="s">
        <v>3</v>
      </c>
      <c r="D27" s="47"/>
      <c r="E27" s="48"/>
      <c r="F27" s="49"/>
      <c r="I27" s="18"/>
    </row>
    <row r="28" spans="1:12">
      <c r="A28" s="12"/>
      <c r="B28" s="12"/>
      <c r="C28" s="1" t="s">
        <v>4</v>
      </c>
      <c r="D28" s="47"/>
      <c r="E28" s="48"/>
      <c r="F28" s="49"/>
      <c r="I28" s="18"/>
    </row>
    <row r="29" spans="1:12">
      <c r="A29" s="12"/>
      <c r="C29" s="1" t="s">
        <v>5</v>
      </c>
      <c r="D29" s="47"/>
      <c r="E29" s="50" t="s">
        <v>11</v>
      </c>
      <c r="F29" s="51" t="s">
        <v>8</v>
      </c>
      <c r="I29" s="18"/>
      <c r="J29" t="s">
        <v>19</v>
      </c>
    </row>
    <row r="30" spans="1:12">
      <c r="A30" s="12"/>
      <c r="I30" s="18"/>
      <c r="J30" s="34" t="s">
        <v>13</v>
      </c>
      <c r="K30" s="47"/>
      <c r="L30" s="35" t="s">
        <v>12</v>
      </c>
    </row>
    <row r="31" spans="1:12" ht="38.25" thickBot="1">
      <c r="C31" s="30" t="s">
        <v>0</v>
      </c>
      <c r="D31" s="27" t="s">
        <v>15</v>
      </c>
      <c r="E31" s="4" t="s">
        <v>9</v>
      </c>
      <c r="F31" s="4" t="s">
        <v>1</v>
      </c>
      <c r="G31" s="4" t="s">
        <v>2</v>
      </c>
      <c r="H31" s="16"/>
      <c r="I31" s="18"/>
      <c r="J31" s="3" t="s">
        <v>0</v>
      </c>
      <c r="K31" s="4" t="s">
        <v>6</v>
      </c>
      <c r="L31" s="4" t="s">
        <v>7</v>
      </c>
    </row>
    <row r="32" spans="1:12" ht="19.5" thickTop="1">
      <c r="C32" s="21">
        <f>C11</f>
        <v>44986</v>
      </c>
      <c r="D32" s="28">
        <f t="shared" ref="D32:D43" si="3">C32</f>
        <v>44986</v>
      </c>
      <c r="E32" s="55"/>
      <c r="F32" s="55"/>
      <c r="G32" s="10" t="str">
        <f>IFERROR(E32/F32,"")</f>
        <v/>
      </c>
      <c r="H32" s="17"/>
      <c r="I32" s="18"/>
      <c r="J32" s="6">
        <f>C32</f>
        <v>44986</v>
      </c>
      <c r="K32" s="55"/>
      <c r="L32" s="55"/>
    </row>
    <row r="33" spans="3:12">
      <c r="C33" s="22">
        <f t="shared" ref="C33:C43" si="4">C12</f>
        <v>45017</v>
      </c>
      <c r="D33" s="28">
        <f t="shared" si="3"/>
        <v>45017</v>
      </c>
      <c r="E33" s="55"/>
      <c r="F33" s="55"/>
      <c r="G33" s="10" t="str">
        <f t="shared" ref="G33:G44" si="5">IFERROR(E33/F33,"")</f>
        <v/>
      </c>
      <c r="H33" s="17"/>
      <c r="I33" s="18"/>
      <c r="J33" s="7">
        <f t="shared" ref="J33:J43" si="6">C33</f>
        <v>45017</v>
      </c>
      <c r="K33" s="55"/>
      <c r="L33" s="55"/>
    </row>
    <row r="34" spans="3:12">
      <c r="C34" s="21">
        <f t="shared" si="4"/>
        <v>45047</v>
      </c>
      <c r="D34" s="28">
        <f t="shared" si="3"/>
        <v>45047</v>
      </c>
      <c r="E34" s="55"/>
      <c r="F34" s="55"/>
      <c r="G34" s="10" t="str">
        <f t="shared" si="5"/>
        <v/>
      </c>
      <c r="H34" s="17"/>
      <c r="I34" s="18"/>
      <c r="J34" s="6">
        <f t="shared" si="6"/>
        <v>45047</v>
      </c>
      <c r="K34" s="55"/>
      <c r="L34" s="55"/>
    </row>
    <row r="35" spans="3:12">
      <c r="C35" s="22">
        <f t="shared" si="4"/>
        <v>45078</v>
      </c>
      <c r="D35" s="28">
        <f t="shared" si="3"/>
        <v>45078</v>
      </c>
      <c r="E35" s="55"/>
      <c r="F35" s="55"/>
      <c r="G35" s="10" t="str">
        <f t="shared" si="5"/>
        <v/>
      </c>
      <c r="H35" s="17"/>
      <c r="I35" s="18"/>
      <c r="J35" s="7">
        <f t="shared" si="6"/>
        <v>45078</v>
      </c>
      <c r="K35" s="55"/>
      <c r="L35" s="55"/>
    </row>
    <row r="36" spans="3:12">
      <c r="C36" s="21">
        <f t="shared" si="4"/>
        <v>45108</v>
      </c>
      <c r="D36" s="28">
        <f t="shared" si="3"/>
        <v>45108</v>
      </c>
      <c r="E36" s="55"/>
      <c r="F36" s="55"/>
      <c r="G36" s="10" t="str">
        <f t="shared" si="5"/>
        <v/>
      </c>
      <c r="H36" s="17"/>
      <c r="I36" s="18"/>
      <c r="J36" s="6">
        <f t="shared" si="6"/>
        <v>45108</v>
      </c>
      <c r="K36" s="55"/>
      <c r="L36" s="55"/>
    </row>
    <row r="37" spans="3:12">
      <c r="C37" s="22">
        <f t="shared" si="4"/>
        <v>45139</v>
      </c>
      <c r="D37" s="28">
        <f t="shared" si="3"/>
        <v>45139</v>
      </c>
      <c r="E37" s="55"/>
      <c r="F37" s="55"/>
      <c r="G37" s="10" t="str">
        <f t="shared" si="5"/>
        <v/>
      </c>
      <c r="H37" s="17"/>
      <c r="I37" s="18"/>
      <c r="J37" s="7">
        <f t="shared" si="6"/>
        <v>45139</v>
      </c>
      <c r="K37" s="55"/>
      <c r="L37" s="55"/>
    </row>
    <row r="38" spans="3:12">
      <c r="C38" s="21">
        <f t="shared" si="4"/>
        <v>45170</v>
      </c>
      <c r="D38" s="28">
        <f t="shared" si="3"/>
        <v>45170</v>
      </c>
      <c r="E38" s="55"/>
      <c r="F38" s="55"/>
      <c r="G38" s="10" t="str">
        <f t="shared" si="5"/>
        <v/>
      </c>
      <c r="H38" s="17"/>
      <c r="I38" s="18"/>
      <c r="J38" s="6">
        <f t="shared" si="6"/>
        <v>45170</v>
      </c>
      <c r="K38" s="55"/>
      <c r="L38" s="55"/>
    </row>
    <row r="39" spans="3:12">
      <c r="C39" s="22">
        <f t="shared" si="4"/>
        <v>45200</v>
      </c>
      <c r="D39" s="28">
        <f t="shared" si="3"/>
        <v>45200</v>
      </c>
      <c r="E39" s="55"/>
      <c r="F39" s="55"/>
      <c r="G39" s="10" t="str">
        <f t="shared" si="5"/>
        <v/>
      </c>
      <c r="H39" s="17"/>
      <c r="I39" s="18"/>
      <c r="J39" s="7">
        <f t="shared" si="6"/>
        <v>45200</v>
      </c>
      <c r="K39" s="55"/>
      <c r="L39" s="55"/>
    </row>
    <row r="40" spans="3:12">
      <c r="C40" s="21">
        <f t="shared" si="4"/>
        <v>45231</v>
      </c>
      <c r="D40" s="28">
        <f t="shared" si="3"/>
        <v>45231</v>
      </c>
      <c r="E40" s="55"/>
      <c r="F40" s="55"/>
      <c r="G40" s="10" t="str">
        <f t="shared" si="5"/>
        <v/>
      </c>
      <c r="H40" s="17"/>
      <c r="I40" s="18"/>
      <c r="J40" s="6">
        <f t="shared" si="6"/>
        <v>45231</v>
      </c>
      <c r="K40" s="55"/>
      <c r="L40" s="55"/>
    </row>
    <row r="41" spans="3:12">
      <c r="C41" s="22">
        <f t="shared" si="4"/>
        <v>45261</v>
      </c>
      <c r="D41" s="28">
        <f t="shared" si="3"/>
        <v>45261</v>
      </c>
      <c r="E41" s="55"/>
      <c r="F41" s="55"/>
      <c r="G41" s="10" t="str">
        <f t="shared" si="5"/>
        <v/>
      </c>
      <c r="H41" s="17"/>
      <c r="I41" s="18"/>
      <c r="J41" s="7">
        <f t="shared" si="6"/>
        <v>45261</v>
      </c>
      <c r="K41" s="55"/>
      <c r="L41" s="55"/>
    </row>
    <row r="42" spans="3:12">
      <c r="C42" s="21">
        <f t="shared" si="4"/>
        <v>45292</v>
      </c>
      <c r="D42" s="28">
        <f t="shared" si="3"/>
        <v>45292</v>
      </c>
      <c r="E42" s="55"/>
      <c r="F42" s="55"/>
      <c r="G42" s="10" t="str">
        <f t="shared" si="5"/>
        <v/>
      </c>
      <c r="H42" s="17"/>
      <c r="I42" s="18"/>
      <c r="J42" s="6">
        <f t="shared" si="6"/>
        <v>45292</v>
      </c>
      <c r="K42" s="55"/>
      <c r="L42" s="55"/>
    </row>
    <row r="43" spans="3:12" ht="19.5" thickBot="1">
      <c r="C43" s="23">
        <f t="shared" si="4"/>
        <v>45323</v>
      </c>
      <c r="D43" s="29">
        <f t="shared" si="3"/>
        <v>45323</v>
      </c>
      <c r="E43" s="56"/>
      <c r="F43" s="56"/>
      <c r="G43" s="58" t="str">
        <f t="shared" si="5"/>
        <v/>
      </c>
      <c r="H43" s="17"/>
      <c r="I43" s="18"/>
      <c r="J43" s="8">
        <f t="shared" si="6"/>
        <v>45323</v>
      </c>
      <c r="K43" s="56"/>
      <c r="L43" s="56"/>
    </row>
    <row r="44" spans="3:12">
      <c r="C44" s="24"/>
      <c r="D44" s="25"/>
      <c r="E44" s="5">
        <f>SUM(E32:E43)</f>
        <v>0</v>
      </c>
      <c r="F44" s="5">
        <f>SUM(F32:F43)</f>
        <v>0</v>
      </c>
      <c r="G44" s="59" t="str">
        <f t="shared" si="5"/>
        <v/>
      </c>
      <c r="H44" s="17"/>
      <c r="I44" s="18"/>
      <c r="J44" s="2"/>
      <c r="K44" s="5">
        <f>SUM(K32:K43)</f>
        <v>0</v>
      </c>
      <c r="L44" s="5">
        <f>SUM(L32:L43)</f>
        <v>0</v>
      </c>
    </row>
    <row r="45" spans="3:12">
      <c r="C45" s="62"/>
      <c r="D45" s="62"/>
      <c r="E45" s="36"/>
      <c r="F45" s="36"/>
      <c r="I45" s="18"/>
      <c r="J45" s="37"/>
      <c r="K45" s="36"/>
      <c r="L45" s="36"/>
    </row>
  </sheetData>
  <sheetProtection algorithmName="SHA-512" hashValue="Zhx1tbtnY+pNlQ9G8FWnBo0o2vYziZjWNVOzft7dOVWOz59+vsOwagiRtURXXCSpqr3W0tJdL3dn0NUnb+lcAQ==" saltValue="yongG5ZKpkj4MFLViDJl/g==" spinCount="100000" sheet="1" objects="1" scenarios="1" formatCells="0" formatColumns="0" formatRows="0"/>
  <mergeCells count="5">
    <mergeCell ref="K1:L1"/>
    <mergeCell ref="K4:L4"/>
    <mergeCell ref="K5:L5"/>
    <mergeCell ref="C24:D24"/>
    <mergeCell ref="C45:D45"/>
  </mergeCells>
  <phoneticPr fontId="3"/>
  <pageMargins left="0.70866141732283472" right="0.70866141732283472" top="0.55118110236220474" bottom="0.55118110236220474" header="0.31496062992125984" footer="0.31496062992125984"/>
  <pageSetup paperSize="9" scale="8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8070-600B-4B18-BC01-2D11D97391DF}">
  <sheetPr>
    <pageSetUpPr fitToPage="1"/>
  </sheetPr>
  <dimension ref="A1:L45"/>
  <sheetViews>
    <sheetView showGridLines="0" workbookViewId="0">
      <selection activeCell="K5" sqref="K5:L5"/>
    </sheetView>
  </sheetViews>
  <sheetFormatPr defaultRowHeight="18.75"/>
  <cols>
    <col min="1" max="1" width="0.875" customWidth="1"/>
    <col min="2" max="2" width="3.625" customWidth="1"/>
    <col min="3" max="3" width="11.375" bestFit="1" customWidth="1"/>
    <col min="4" max="4" width="7" bestFit="1" customWidth="1"/>
    <col min="5" max="5" width="11" bestFit="1" customWidth="1"/>
    <col min="6" max="6" width="8.375" bestFit="1" customWidth="1"/>
    <col min="7" max="7" width="11" bestFit="1" customWidth="1"/>
    <col min="8" max="9" width="1.625" customWidth="1"/>
    <col min="10" max="10" width="11.375" bestFit="1" customWidth="1"/>
    <col min="12" max="12" width="9.5" bestFit="1" customWidth="1"/>
    <col min="13" max="13" width="1.125" customWidth="1"/>
  </cols>
  <sheetData>
    <row r="1" spans="1:12" ht="24">
      <c r="A1" s="20" t="s">
        <v>23</v>
      </c>
      <c r="G1" t="s">
        <v>26</v>
      </c>
      <c r="K1" s="65"/>
      <c r="L1" s="65"/>
    </row>
    <row r="2" spans="1:12" ht="24">
      <c r="A2" s="20"/>
      <c r="B2" s="43" t="s">
        <v>33</v>
      </c>
      <c r="C2" s="44" t="s">
        <v>32</v>
      </c>
      <c r="K2" s="26"/>
      <c r="L2" s="26"/>
    </row>
    <row r="3" spans="1:12" ht="24">
      <c r="A3" s="20"/>
      <c r="B3" s="45" t="s">
        <v>33</v>
      </c>
      <c r="C3" s="44" t="s">
        <v>34</v>
      </c>
      <c r="K3" s="26"/>
      <c r="L3" s="26"/>
    </row>
    <row r="4" spans="1:12" ht="24">
      <c r="F4" s="20"/>
      <c r="J4" s="39" t="s">
        <v>17</v>
      </c>
      <c r="K4" s="60" t="str">
        <f>'電気使用状況（入力必須）'!K4</f>
        <v xml:space="preserve"> </v>
      </c>
      <c r="L4" s="60"/>
    </row>
    <row r="5" spans="1:12">
      <c r="A5" s="19"/>
      <c r="B5" s="19" t="s">
        <v>22</v>
      </c>
      <c r="J5" s="40" t="s">
        <v>39</v>
      </c>
      <c r="K5" s="64"/>
      <c r="L5" s="64"/>
    </row>
    <row r="6" spans="1:12">
      <c r="A6" s="12"/>
      <c r="B6" s="12"/>
      <c r="C6" s="1" t="s">
        <v>3</v>
      </c>
      <c r="D6" s="47"/>
      <c r="E6" s="48"/>
      <c r="F6" s="49"/>
    </row>
    <row r="7" spans="1:12">
      <c r="A7" s="12"/>
      <c r="B7" s="12"/>
      <c r="C7" s="1" t="s">
        <v>4</v>
      </c>
      <c r="D7" s="47"/>
      <c r="E7" s="48"/>
      <c r="F7" s="49"/>
      <c r="I7" s="32" t="s">
        <v>10</v>
      </c>
      <c r="J7" s="33"/>
      <c r="K7" s="33"/>
      <c r="L7" s="33"/>
    </row>
    <row r="8" spans="1:12">
      <c r="A8" s="12"/>
      <c r="C8" s="1" t="s">
        <v>5</v>
      </c>
      <c r="D8" s="47"/>
      <c r="E8" s="50" t="s">
        <v>12</v>
      </c>
      <c r="F8" s="51" t="s">
        <v>8</v>
      </c>
      <c r="I8" s="18"/>
      <c r="J8" t="s">
        <v>21</v>
      </c>
    </row>
    <row r="9" spans="1:12">
      <c r="A9" s="12"/>
      <c r="I9" s="18"/>
      <c r="J9" s="34" t="s">
        <v>13</v>
      </c>
      <c r="K9" s="47"/>
      <c r="L9" s="35" t="s">
        <v>12</v>
      </c>
    </row>
    <row r="10" spans="1:12" ht="38.25" customHeight="1" thickBot="1">
      <c r="C10" s="30" t="s">
        <v>0</v>
      </c>
      <c r="D10" s="27" t="s">
        <v>15</v>
      </c>
      <c r="E10" s="4" t="s">
        <v>9</v>
      </c>
      <c r="F10" s="4" t="s">
        <v>1</v>
      </c>
      <c r="G10" s="4" t="s">
        <v>2</v>
      </c>
      <c r="H10" s="16"/>
      <c r="I10" s="18"/>
      <c r="J10" s="3" t="s">
        <v>0</v>
      </c>
      <c r="K10" s="4" t="s">
        <v>6</v>
      </c>
      <c r="L10" s="4" t="s">
        <v>7</v>
      </c>
    </row>
    <row r="11" spans="1:12" ht="19.5" thickTop="1">
      <c r="C11" s="21">
        <f>'電気使用状況（入力必須）'!C11</f>
        <v>44986</v>
      </c>
      <c r="D11" s="28">
        <f t="shared" ref="D11:D22" si="0">C11</f>
        <v>44986</v>
      </c>
      <c r="E11" s="55"/>
      <c r="F11" s="55"/>
      <c r="G11" s="10" t="str">
        <f>IFERROR(E11/F11,"")</f>
        <v/>
      </c>
      <c r="H11" s="17"/>
      <c r="I11" s="18"/>
      <c r="J11" s="6">
        <f>C11</f>
        <v>44986</v>
      </c>
      <c r="K11" s="55"/>
      <c r="L11" s="55"/>
    </row>
    <row r="12" spans="1:12">
      <c r="C12" s="22">
        <f>'電気使用状況（入力必須）'!C12</f>
        <v>45017</v>
      </c>
      <c r="D12" s="28">
        <f t="shared" si="0"/>
        <v>45017</v>
      </c>
      <c r="E12" s="55"/>
      <c r="F12" s="55"/>
      <c r="G12" s="10" t="str">
        <f t="shared" ref="G12:G22" si="1">IFERROR(E12/F12,"")</f>
        <v/>
      </c>
      <c r="H12" s="17"/>
      <c r="I12" s="18"/>
      <c r="J12" s="7">
        <f t="shared" ref="J12:J22" si="2">C12</f>
        <v>45017</v>
      </c>
      <c r="K12" s="55"/>
      <c r="L12" s="55"/>
    </row>
    <row r="13" spans="1:12">
      <c r="C13" s="21">
        <f>'電気使用状況（入力必須）'!C13</f>
        <v>45047</v>
      </c>
      <c r="D13" s="28">
        <f t="shared" si="0"/>
        <v>45047</v>
      </c>
      <c r="E13" s="55"/>
      <c r="F13" s="55"/>
      <c r="G13" s="10" t="str">
        <f t="shared" si="1"/>
        <v/>
      </c>
      <c r="H13" s="17"/>
      <c r="I13" s="18"/>
      <c r="J13" s="6">
        <f t="shared" si="2"/>
        <v>45047</v>
      </c>
      <c r="K13" s="55"/>
      <c r="L13" s="55"/>
    </row>
    <row r="14" spans="1:12">
      <c r="C14" s="22">
        <f>'電気使用状況（入力必須）'!C14</f>
        <v>45078</v>
      </c>
      <c r="D14" s="28">
        <f t="shared" si="0"/>
        <v>45078</v>
      </c>
      <c r="E14" s="55"/>
      <c r="F14" s="55"/>
      <c r="G14" s="10" t="str">
        <f t="shared" si="1"/>
        <v/>
      </c>
      <c r="H14" s="17"/>
      <c r="I14" s="18"/>
      <c r="J14" s="7">
        <f t="shared" si="2"/>
        <v>45078</v>
      </c>
      <c r="K14" s="55"/>
      <c r="L14" s="55"/>
    </row>
    <row r="15" spans="1:12">
      <c r="C15" s="21">
        <f>'電気使用状況（入力必須）'!C15</f>
        <v>45108</v>
      </c>
      <c r="D15" s="28">
        <f t="shared" si="0"/>
        <v>45108</v>
      </c>
      <c r="E15" s="55"/>
      <c r="F15" s="55"/>
      <c r="G15" s="10" t="str">
        <f t="shared" si="1"/>
        <v/>
      </c>
      <c r="H15" s="17"/>
      <c r="I15" s="18"/>
      <c r="J15" s="6">
        <f t="shared" si="2"/>
        <v>45108</v>
      </c>
      <c r="K15" s="55"/>
      <c r="L15" s="55"/>
    </row>
    <row r="16" spans="1:12">
      <c r="C16" s="22">
        <f>'電気使用状況（入力必須）'!C16</f>
        <v>45139</v>
      </c>
      <c r="D16" s="28">
        <f t="shared" si="0"/>
        <v>45139</v>
      </c>
      <c r="E16" s="55"/>
      <c r="F16" s="55"/>
      <c r="G16" s="10" t="str">
        <f t="shared" si="1"/>
        <v/>
      </c>
      <c r="H16" s="17"/>
      <c r="I16" s="18"/>
      <c r="J16" s="7">
        <f t="shared" si="2"/>
        <v>45139</v>
      </c>
      <c r="K16" s="55"/>
      <c r="L16" s="55"/>
    </row>
    <row r="17" spans="1:12">
      <c r="C17" s="21">
        <f>'電気使用状況（入力必須）'!C17</f>
        <v>45170</v>
      </c>
      <c r="D17" s="28">
        <f t="shared" si="0"/>
        <v>45170</v>
      </c>
      <c r="E17" s="55"/>
      <c r="F17" s="55"/>
      <c r="G17" s="10" t="str">
        <f t="shared" si="1"/>
        <v/>
      </c>
      <c r="H17" s="17"/>
      <c r="I17" s="18"/>
      <c r="J17" s="6">
        <f t="shared" si="2"/>
        <v>45170</v>
      </c>
      <c r="K17" s="55"/>
      <c r="L17" s="55"/>
    </row>
    <row r="18" spans="1:12">
      <c r="C18" s="22">
        <f>'電気使用状況（入力必須）'!C18</f>
        <v>45200</v>
      </c>
      <c r="D18" s="28">
        <f t="shared" si="0"/>
        <v>45200</v>
      </c>
      <c r="E18" s="55"/>
      <c r="F18" s="55"/>
      <c r="G18" s="10" t="str">
        <f t="shared" si="1"/>
        <v/>
      </c>
      <c r="H18" s="17"/>
      <c r="I18" s="18"/>
      <c r="J18" s="7">
        <f t="shared" si="2"/>
        <v>45200</v>
      </c>
      <c r="K18" s="55"/>
      <c r="L18" s="55"/>
    </row>
    <row r="19" spans="1:12">
      <c r="C19" s="21">
        <f>'電気使用状況（入力必須）'!C19</f>
        <v>45231</v>
      </c>
      <c r="D19" s="28">
        <f t="shared" si="0"/>
        <v>45231</v>
      </c>
      <c r="E19" s="55"/>
      <c r="F19" s="55"/>
      <c r="G19" s="10" t="str">
        <f t="shared" si="1"/>
        <v/>
      </c>
      <c r="H19" s="17"/>
      <c r="I19" s="18"/>
      <c r="J19" s="6">
        <f t="shared" si="2"/>
        <v>45231</v>
      </c>
      <c r="K19" s="55"/>
      <c r="L19" s="55"/>
    </row>
    <row r="20" spans="1:12">
      <c r="C20" s="22">
        <f>'電気使用状況（入力必須）'!C20</f>
        <v>45261</v>
      </c>
      <c r="D20" s="28">
        <f t="shared" si="0"/>
        <v>45261</v>
      </c>
      <c r="E20" s="55"/>
      <c r="F20" s="55"/>
      <c r="G20" s="10" t="str">
        <f t="shared" si="1"/>
        <v/>
      </c>
      <c r="H20" s="17"/>
      <c r="I20" s="18"/>
      <c r="J20" s="7">
        <f t="shared" si="2"/>
        <v>45261</v>
      </c>
      <c r="K20" s="55"/>
      <c r="L20" s="55"/>
    </row>
    <row r="21" spans="1:12">
      <c r="C21" s="21">
        <f>'電気使用状況（入力必須）'!C21</f>
        <v>45292</v>
      </c>
      <c r="D21" s="28">
        <f t="shared" si="0"/>
        <v>45292</v>
      </c>
      <c r="E21" s="55"/>
      <c r="F21" s="55"/>
      <c r="G21" s="10" t="str">
        <f t="shared" si="1"/>
        <v/>
      </c>
      <c r="H21" s="17"/>
      <c r="I21" s="18"/>
      <c r="J21" s="6">
        <f t="shared" si="2"/>
        <v>45292</v>
      </c>
      <c r="K21" s="55"/>
      <c r="L21" s="55"/>
    </row>
    <row r="22" spans="1:12" ht="19.5" thickBot="1">
      <c r="C22" s="23">
        <f>'電気使用状況（入力必須）'!C22</f>
        <v>45323</v>
      </c>
      <c r="D22" s="29">
        <f t="shared" si="0"/>
        <v>45323</v>
      </c>
      <c r="E22" s="56"/>
      <c r="F22" s="56"/>
      <c r="G22" s="11" t="str">
        <f t="shared" si="1"/>
        <v/>
      </c>
      <c r="H22" s="17"/>
      <c r="I22" s="18"/>
      <c r="J22" s="8">
        <f t="shared" si="2"/>
        <v>45323</v>
      </c>
      <c r="K22" s="56"/>
      <c r="L22" s="56"/>
    </row>
    <row r="23" spans="1:12">
      <c r="C23" s="24"/>
      <c r="D23" s="25"/>
      <c r="E23" s="5">
        <f>SUM(E11:E22)</f>
        <v>0</v>
      </c>
      <c r="F23" s="5">
        <f>SUM(F11:F22)</f>
        <v>0</v>
      </c>
      <c r="G23" s="10" t="str">
        <f>IFERROR(E23/F23,"")</f>
        <v/>
      </c>
      <c r="H23" s="17"/>
      <c r="I23" s="18"/>
      <c r="J23" s="2"/>
      <c r="K23" s="5">
        <f>SUM(K11:K22)</f>
        <v>0</v>
      </c>
      <c r="L23" s="5">
        <f>SUM(L11:L22)</f>
        <v>0</v>
      </c>
    </row>
    <row r="24" spans="1:12">
      <c r="C24" s="62"/>
      <c r="D24" s="62"/>
      <c r="E24" s="36"/>
      <c r="F24" s="36"/>
      <c r="I24" s="18"/>
      <c r="J24" s="37"/>
      <c r="K24" s="36"/>
      <c r="L24" s="36"/>
    </row>
    <row r="25" spans="1:12">
      <c r="B25" s="19"/>
      <c r="I25" s="18"/>
    </row>
    <row r="26" spans="1:12">
      <c r="A26" s="19"/>
      <c r="B26" s="19" t="s">
        <v>20</v>
      </c>
      <c r="I26" s="18"/>
    </row>
    <row r="27" spans="1:12">
      <c r="A27" s="12"/>
      <c r="B27" s="12"/>
      <c r="C27" s="1" t="s">
        <v>3</v>
      </c>
      <c r="D27" s="47"/>
      <c r="E27" s="48"/>
      <c r="F27" s="49"/>
      <c r="I27" s="18"/>
    </row>
    <row r="28" spans="1:12">
      <c r="A28" s="12"/>
      <c r="B28" s="12"/>
      <c r="C28" s="1" t="s">
        <v>4</v>
      </c>
      <c r="D28" s="47"/>
      <c r="E28" s="48"/>
      <c r="F28" s="49"/>
      <c r="I28" s="18"/>
    </row>
    <row r="29" spans="1:12">
      <c r="A29" s="12"/>
      <c r="C29" s="1" t="s">
        <v>5</v>
      </c>
      <c r="D29" s="47"/>
      <c r="E29" s="50" t="s">
        <v>11</v>
      </c>
      <c r="F29" s="51" t="s">
        <v>8</v>
      </c>
      <c r="I29" s="18"/>
      <c r="J29" t="s">
        <v>19</v>
      </c>
    </row>
    <row r="30" spans="1:12">
      <c r="A30" s="12"/>
      <c r="I30" s="18"/>
      <c r="J30" s="34" t="s">
        <v>13</v>
      </c>
      <c r="K30" s="47"/>
      <c r="L30" s="35" t="s">
        <v>12</v>
      </c>
    </row>
    <row r="31" spans="1:12" ht="38.25" thickBot="1">
      <c r="C31" s="30" t="s">
        <v>0</v>
      </c>
      <c r="D31" s="27" t="s">
        <v>15</v>
      </c>
      <c r="E31" s="4" t="s">
        <v>9</v>
      </c>
      <c r="F31" s="4" t="s">
        <v>1</v>
      </c>
      <c r="G31" s="4" t="s">
        <v>2</v>
      </c>
      <c r="H31" s="16"/>
      <c r="I31" s="18"/>
      <c r="J31" s="3" t="s">
        <v>0</v>
      </c>
      <c r="K31" s="4" t="s">
        <v>6</v>
      </c>
      <c r="L31" s="4" t="s">
        <v>7</v>
      </c>
    </row>
    <row r="32" spans="1:12" ht="19.5" thickTop="1">
      <c r="C32" s="21">
        <f>C11</f>
        <v>44986</v>
      </c>
      <c r="D32" s="28">
        <f t="shared" ref="D32:D43" si="3">C32</f>
        <v>44986</v>
      </c>
      <c r="E32" s="55"/>
      <c r="F32" s="55"/>
      <c r="G32" s="10" t="str">
        <f>IFERROR(E32/F32,"")</f>
        <v/>
      </c>
      <c r="H32" s="17"/>
      <c r="I32" s="18"/>
      <c r="J32" s="6">
        <f>C32</f>
        <v>44986</v>
      </c>
      <c r="K32" s="55"/>
      <c r="L32" s="55"/>
    </row>
    <row r="33" spans="3:12">
      <c r="C33" s="22">
        <f t="shared" ref="C33:C43" si="4">C12</f>
        <v>45017</v>
      </c>
      <c r="D33" s="28">
        <f t="shared" si="3"/>
        <v>45017</v>
      </c>
      <c r="E33" s="55"/>
      <c r="F33" s="55"/>
      <c r="G33" s="10" t="str">
        <f t="shared" ref="G33:G44" si="5">IFERROR(E33/F33,"")</f>
        <v/>
      </c>
      <c r="H33" s="17"/>
      <c r="I33" s="18"/>
      <c r="J33" s="7">
        <f t="shared" ref="J33:J43" si="6">C33</f>
        <v>45017</v>
      </c>
      <c r="K33" s="55"/>
      <c r="L33" s="55"/>
    </row>
    <row r="34" spans="3:12">
      <c r="C34" s="21">
        <f t="shared" si="4"/>
        <v>45047</v>
      </c>
      <c r="D34" s="28">
        <f t="shared" si="3"/>
        <v>45047</v>
      </c>
      <c r="E34" s="55"/>
      <c r="F34" s="55"/>
      <c r="G34" s="10" t="str">
        <f t="shared" si="5"/>
        <v/>
      </c>
      <c r="H34" s="17"/>
      <c r="I34" s="18"/>
      <c r="J34" s="6">
        <f t="shared" si="6"/>
        <v>45047</v>
      </c>
      <c r="K34" s="55"/>
      <c r="L34" s="55"/>
    </row>
    <row r="35" spans="3:12">
      <c r="C35" s="22">
        <f t="shared" si="4"/>
        <v>45078</v>
      </c>
      <c r="D35" s="28">
        <f t="shared" si="3"/>
        <v>45078</v>
      </c>
      <c r="E35" s="55"/>
      <c r="F35" s="55"/>
      <c r="G35" s="10" t="str">
        <f t="shared" si="5"/>
        <v/>
      </c>
      <c r="H35" s="17"/>
      <c r="I35" s="18"/>
      <c r="J35" s="7">
        <f t="shared" si="6"/>
        <v>45078</v>
      </c>
      <c r="K35" s="55"/>
      <c r="L35" s="55"/>
    </row>
    <row r="36" spans="3:12">
      <c r="C36" s="21">
        <f t="shared" si="4"/>
        <v>45108</v>
      </c>
      <c r="D36" s="28">
        <f t="shared" si="3"/>
        <v>45108</v>
      </c>
      <c r="E36" s="55"/>
      <c r="F36" s="55"/>
      <c r="G36" s="10" t="str">
        <f t="shared" si="5"/>
        <v/>
      </c>
      <c r="H36" s="17"/>
      <c r="I36" s="18"/>
      <c r="J36" s="6">
        <f t="shared" si="6"/>
        <v>45108</v>
      </c>
      <c r="K36" s="55"/>
      <c r="L36" s="55"/>
    </row>
    <row r="37" spans="3:12">
      <c r="C37" s="22">
        <f t="shared" si="4"/>
        <v>45139</v>
      </c>
      <c r="D37" s="28">
        <f t="shared" si="3"/>
        <v>45139</v>
      </c>
      <c r="E37" s="55"/>
      <c r="F37" s="55"/>
      <c r="G37" s="10" t="str">
        <f t="shared" si="5"/>
        <v/>
      </c>
      <c r="H37" s="17"/>
      <c r="I37" s="18"/>
      <c r="J37" s="7">
        <f t="shared" si="6"/>
        <v>45139</v>
      </c>
      <c r="K37" s="55"/>
      <c r="L37" s="55"/>
    </row>
    <row r="38" spans="3:12">
      <c r="C38" s="21">
        <f t="shared" si="4"/>
        <v>45170</v>
      </c>
      <c r="D38" s="28">
        <f t="shared" si="3"/>
        <v>45170</v>
      </c>
      <c r="E38" s="55"/>
      <c r="F38" s="55"/>
      <c r="G38" s="10" t="str">
        <f t="shared" si="5"/>
        <v/>
      </c>
      <c r="H38" s="17"/>
      <c r="I38" s="18"/>
      <c r="J38" s="6">
        <f t="shared" si="6"/>
        <v>45170</v>
      </c>
      <c r="K38" s="55"/>
      <c r="L38" s="55"/>
    </row>
    <row r="39" spans="3:12">
      <c r="C39" s="22">
        <f t="shared" si="4"/>
        <v>45200</v>
      </c>
      <c r="D39" s="28">
        <f t="shared" si="3"/>
        <v>45200</v>
      </c>
      <c r="E39" s="55"/>
      <c r="F39" s="55"/>
      <c r="G39" s="10" t="str">
        <f t="shared" si="5"/>
        <v/>
      </c>
      <c r="H39" s="17"/>
      <c r="I39" s="18"/>
      <c r="J39" s="7">
        <f t="shared" si="6"/>
        <v>45200</v>
      </c>
      <c r="K39" s="55"/>
      <c r="L39" s="55"/>
    </row>
    <row r="40" spans="3:12">
      <c r="C40" s="21">
        <f t="shared" si="4"/>
        <v>45231</v>
      </c>
      <c r="D40" s="28">
        <f t="shared" si="3"/>
        <v>45231</v>
      </c>
      <c r="E40" s="55"/>
      <c r="F40" s="55"/>
      <c r="G40" s="10" t="str">
        <f t="shared" si="5"/>
        <v/>
      </c>
      <c r="H40" s="17"/>
      <c r="I40" s="18"/>
      <c r="J40" s="6">
        <f t="shared" si="6"/>
        <v>45231</v>
      </c>
      <c r="K40" s="55"/>
      <c r="L40" s="55"/>
    </row>
    <row r="41" spans="3:12">
      <c r="C41" s="22">
        <f t="shared" si="4"/>
        <v>45261</v>
      </c>
      <c r="D41" s="28">
        <f t="shared" si="3"/>
        <v>45261</v>
      </c>
      <c r="E41" s="55"/>
      <c r="F41" s="55"/>
      <c r="G41" s="10" t="str">
        <f t="shared" si="5"/>
        <v/>
      </c>
      <c r="H41" s="17"/>
      <c r="I41" s="18"/>
      <c r="J41" s="7">
        <f t="shared" si="6"/>
        <v>45261</v>
      </c>
      <c r="K41" s="55"/>
      <c r="L41" s="55"/>
    </row>
    <row r="42" spans="3:12">
      <c r="C42" s="21">
        <f t="shared" si="4"/>
        <v>45292</v>
      </c>
      <c r="D42" s="28">
        <f t="shared" si="3"/>
        <v>45292</v>
      </c>
      <c r="E42" s="55"/>
      <c r="F42" s="55"/>
      <c r="G42" s="10" t="str">
        <f t="shared" si="5"/>
        <v/>
      </c>
      <c r="H42" s="17"/>
      <c r="I42" s="18"/>
      <c r="J42" s="6">
        <f t="shared" si="6"/>
        <v>45292</v>
      </c>
      <c r="K42" s="55"/>
      <c r="L42" s="55"/>
    </row>
    <row r="43" spans="3:12" ht="19.5" thickBot="1">
      <c r="C43" s="23">
        <f t="shared" si="4"/>
        <v>45323</v>
      </c>
      <c r="D43" s="29">
        <f t="shared" si="3"/>
        <v>45323</v>
      </c>
      <c r="E43" s="56"/>
      <c r="F43" s="56"/>
      <c r="G43" s="58" t="str">
        <f t="shared" si="5"/>
        <v/>
      </c>
      <c r="H43" s="17"/>
      <c r="I43" s="18"/>
      <c r="J43" s="8">
        <f t="shared" si="6"/>
        <v>45323</v>
      </c>
      <c r="K43" s="56"/>
      <c r="L43" s="56"/>
    </row>
    <row r="44" spans="3:12">
      <c r="C44" s="24"/>
      <c r="D44" s="25"/>
      <c r="E44" s="5">
        <f>SUM(E32:E43)</f>
        <v>0</v>
      </c>
      <c r="F44" s="5">
        <f>SUM(F32:F43)</f>
        <v>0</v>
      </c>
      <c r="G44" s="59" t="str">
        <f t="shared" si="5"/>
        <v/>
      </c>
      <c r="H44" s="17"/>
      <c r="I44" s="18"/>
      <c r="J44" s="2"/>
      <c r="K44" s="5">
        <f>SUM(K32:K43)</f>
        <v>0</v>
      </c>
      <c r="L44" s="5">
        <f>SUM(L32:L43)</f>
        <v>0</v>
      </c>
    </row>
    <row r="45" spans="3:12">
      <c r="C45" s="62"/>
      <c r="D45" s="62"/>
      <c r="E45" s="36"/>
      <c r="F45" s="36"/>
      <c r="I45" s="18"/>
      <c r="J45" s="37"/>
      <c r="K45" s="36"/>
      <c r="L45" s="36"/>
    </row>
  </sheetData>
  <sheetProtection algorithmName="SHA-512" hashValue="cOEXWyLhOqpbNPcMfW9wfvGkfrlEWQua9RQ0cNGjtvMRWgoQBRrutsvNSpqdKIv1u2c/7JW4klLNIWGe0AODaA==" saltValue="DDwjdnviWUYs4WvK1xvg4A==" spinCount="100000" sheet="1" objects="1" scenarios="1" formatCells="0" formatColumns="0" formatRows="0"/>
  <mergeCells count="5">
    <mergeCell ref="K1:L1"/>
    <mergeCell ref="K4:L4"/>
    <mergeCell ref="K5:L5"/>
    <mergeCell ref="C24:D24"/>
    <mergeCell ref="C45:D45"/>
  </mergeCells>
  <phoneticPr fontId="3"/>
  <pageMargins left="0.70866141732283472" right="0.70866141732283472" top="0.55118110236220474" bottom="0.55118110236220474" header="0.31496062992125984" footer="0.31496062992125984"/>
  <pageSetup paperSize="9" scale="8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B77E-A3C9-4B99-AA02-9EB8BAEC1FAA}">
  <sheetPr>
    <pageSetUpPr fitToPage="1"/>
  </sheetPr>
  <dimension ref="A1:P45"/>
  <sheetViews>
    <sheetView showGridLines="0" workbookViewId="0">
      <selection activeCell="K5" sqref="K5:L5"/>
    </sheetView>
  </sheetViews>
  <sheetFormatPr defaultRowHeight="18.75"/>
  <cols>
    <col min="1" max="1" width="0.875" customWidth="1"/>
    <col min="2" max="2" width="3.625" customWidth="1"/>
    <col min="3" max="3" width="11.375" bestFit="1" customWidth="1"/>
    <col min="4" max="4" width="7" bestFit="1" customWidth="1"/>
    <col min="5" max="5" width="11" bestFit="1" customWidth="1"/>
    <col min="6" max="6" width="8.375" bestFit="1" customWidth="1"/>
    <col min="7" max="7" width="11" bestFit="1" customWidth="1"/>
    <col min="8" max="9" width="1.625" customWidth="1"/>
    <col min="10" max="10" width="11.375" bestFit="1" customWidth="1"/>
    <col min="12" max="12" width="9.5" bestFit="1" customWidth="1"/>
    <col min="13" max="13" width="1.125" customWidth="1"/>
  </cols>
  <sheetData>
    <row r="1" spans="1:16" ht="24">
      <c r="A1" s="20" t="s">
        <v>23</v>
      </c>
      <c r="G1" t="s">
        <v>27</v>
      </c>
      <c r="K1" s="65"/>
      <c r="L1" s="65"/>
    </row>
    <row r="2" spans="1:16" ht="24">
      <c r="A2" s="20"/>
      <c r="B2" s="43" t="s">
        <v>33</v>
      </c>
      <c r="C2" s="44" t="s">
        <v>32</v>
      </c>
      <c r="K2" s="26"/>
      <c r="L2" s="26"/>
    </row>
    <row r="3" spans="1:16" ht="24">
      <c r="A3" s="20"/>
      <c r="B3" s="45" t="s">
        <v>33</v>
      </c>
      <c r="C3" s="44" t="s">
        <v>34</v>
      </c>
      <c r="K3" s="26"/>
      <c r="L3" s="26"/>
    </row>
    <row r="4" spans="1:16" ht="24">
      <c r="F4" s="20"/>
      <c r="J4" s="39" t="s">
        <v>17</v>
      </c>
      <c r="K4" s="41" t="str">
        <f>'電気使用状況（入力必須）'!K4</f>
        <v xml:space="preserve"> </v>
      </c>
    </row>
    <row r="5" spans="1:16">
      <c r="A5" s="19"/>
      <c r="B5" s="19" t="s">
        <v>22</v>
      </c>
      <c r="J5" s="40" t="s">
        <v>39</v>
      </c>
      <c r="K5" s="64"/>
      <c r="L5" s="64"/>
    </row>
    <row r="6" spans="1:16">
      <c r="A6" s="12"/>
      <c r="B6" s="12"/>
      <c r="C6" s="1" t="s">
        <v>3</v>
      </c>
      <c r="D6" s="47"/>
      <c r="E6" s="48"/>
      <c r="F6" s="49"/>
    </row>
    <row r="7" spans="1:16">
      <c r="A7" s="12"/>
      <c r="B7" s="12"/>
      <c r="C7" s="1" t="s">
        <v>4</v>
      </c>
      <c r="D7" s="47"/>
      <c r="E7" s="48"/>
      <c r="F7" s="49"/>
      <c r="I7" s="32" t="s">
        <v>10</v>
      </c>
      <c r="J7" s="33"/>
      <c r="K7" s="33"/>
      <c r="L7" s="33"/>
    </row>
    <row r="8" spans="1:16">
      <c r="A8" s="12"/>
      <c r="C8" s="1" t="s">
        <v>5</v>
      </c>
      <c r="D8" s="47"/>
      <c r="E8" s="50" t="s">
        <v>12</v>
      </c>
      <c r="F8" s="51" t="s">
        <v>8</v>
      </c>
      <c r="I8" s="18"/>
      <c r="J8" t="s">
        <v>21</v>
      </c>
    </row>
    <row r="9" spans="1:16">
      <c r="A9" s="12"/>
      <c r="I9" s="18"/>
      <c r="J9" s="34" t="s">
        <v>13</v>
      </c>
      <c r="K9" s="47"/>
      <c r="L9" s="35" t="s">
        <v>12</v>
      </c>
      <c r="P9" s="41"/>
    </row>
    <row r="10" spans="1:16" ht="38.25" customHeight="1" thickBot="1">
      <c r="C10" s="30" t="s">
        <v>0</v>
      </c>
      <c r="D10" s="27" t="s">
        <v>15</v>
      </c>
      <c r="E10" s="4" t="s">
        <v>9</v>
      </c>
      <c r="F10" s="4" t="s">
        <v>1</v>
      </c>
      <c r="G10" s="4" t="s">
        <v>2</v>
      </c>
      <c r="H10" s="16"/>
      <c r="I10" s="18"/>
      <c r="J10" s="3" t="s">
        <v>0</v>
      </c>
      <c r="K10" s="4" t="s">
        <v>6</v>
      </c>
      <c r="L10" s="4" t="s">
        <v>7</v>
      </c>
    </row>
    <row r="11" spans="1:16" ht="19.5" thickTop="1">
      <c r="C11" s="21">
        <f>'電気使用状況（入力必須）'!C11</f>
        <v>44986</v>
      </c>
      <c r="D11" s="28">
        <f t="shared" ref="D11:D22" si="0">C11</f>
        <v>44986</v>
      </c>
      <c r="E11" s="55"/>
      <c r="F11" s="55"/>
      <c r="G11" s="10" t="str">
        <f>IFERROR(E11/F11,"")</f>
        <v/>
      </c>
      <c r="H11" s="17"/>
      <c r="I11" s="18"/>
      <c r="J11" s="6">
        <f>C11</f>
        <v>44986</v>
      </c>
      <c r="K11" s="55"/>
      <c r="L11" s="55"/>
    </row>
    <row r="12" spans="1:16">
      <c r="C12" s="22">
        <f>'電気使用状況（入力必須）'!C12</f>
        <v>45017</v>
      </c>
      <c r="D12" s="28">
        <f t="shared" si="0"/>
        <v>45017</v>
      </c>
      <c r="E12" s="55"/>
      <c r="F12" s="55"/>
      <c r="G12" s="10" t="str">
        <f t="shared" ref="G12:G23" si="1">IFERROR(E12/F12,"")</f>
        <v/>
      </c>
      <c r="H12" s="17"/>
      <c r="I12" s="18"/>
      <c r="J12" s="7">
        <f t="shared" ref="J12:J22" si="2">C12</f>
        <v>45017</v>
      </c>
      <c r="K12" s="55"/>
      <c r="L12" s="55"/>
    </row>
    <row r="13" spans="1:16">
      <c r="C13" s="21">
        <f>'電気使用状況（入力必須）'!C13</f>
        <v>45047</v>
      </c>
      <c r="D13" s="28">
        <f t="shared" si="0"/>
        <v>45047</v>
      </c>
      <c r="E13" s="55"/>
      <c r="F13" s="55"/>
      <c r="G13" s="10" t="str">
        <f t="shared" si="1"/>
        <v/>
      </c>
      <c r="H13" s="17"/>
      <c r="I13" s="18"/>
      <c r="J13" s="6">
        <f t="shared" si="2"/>
        <v>45047</v>
      </c>
      <c r="K13" s="55"/>
      <c r="L13" s="55"/>
    </row>
    <row r="14" spans="1:16">
      <c r="C14" s="22">
        <f>'電気使用状況（入力必須）'!C14</f>
        <v>45078</v>
      </c>
      <c r="D14" s="28">
        <f t="shared" si="0"/>
        <v>45078</v>
      </c>
      <c r="E14" s="55"/>
      <c r="F14" s="55"/>
      <c r="G14" s="10" t="str">
        <f t="shared" si="1"/>
        <v/>
      </c>
      <c r="H14" s="17"/>
      <c r="I14" s="18"/>
      <c r="J14" s="7">
        <f t="shared" si="2"/>
        <v>45078</v>
      </c>
      <c r="K14" s="55"/>
      <c r="L14" s="55"/>
    </row>
    <row r="15" spans="1:16">
      <c r="C15" s="21">
        <f>'電気使用状況（入力必須）'!C15</f>
        <v>45108</v>
      </c>
      <c r="D15" s="28">
        <f t="shared" si="0"/>
        <v>45108</v>
      </c>
      <c r="E15" s="55"/>
      <c r="F15" s="55"/>
      <c r="G15" s="10" t="str">
        <f t="shared" si="1"/>
        <v/>
      </c>
      <c r="H15" s="17"/>
      <c r="I15" s="18"/>
      <c r="J15" s="6">
        <f t="shared" si="2"/>
        <v>45108</v>
      </c>
      <c r="K15" s="55"/>
      <c r="L15" s="55"/>
    </row>
    <row r="16" spans="1:16">
      <c r="C16" s="22">
        <f>'電気使用状況（入力必須）'!C16</f>
        <v>45139</v>
      </c>
      <c r="D16" s="28">
        <f t="shared" si="0"/>
        <v>45139</v>
      </c>
      <c r="E16" s="55"/>
      <c r="F16" s="55"/>
      <c r="G16" s="10" t="str">
        <f t="shared" si="1"/>
        <v/>
      </c>
      <c r="H16" s="17"/>
      <c r="I16" s="18"/>
      <c r="J16" s="7">
        <f t="shared" si="2"/>
        <v>45139</v>
      </c>
      <c r="K16" s="55"/>
      <c r="L16" s="55"/>
    </row>
    <row r="17" spans="1:12">
      <c r="C17" s="21">
        <f>'電気使用状況（入力必須）'!C17</f>
        <v>45170</v>
      </c>
      <c r="D17" s="28">
        <f t="shared" si="0"/>
        <v>45170</v>
      </c>
      <c r="E17" s="55"/>
      <c r="F17" s="55"/>
      <c r="G17" s="10" t="str">
        <f t="shared" si="1"/>
        <v/>
      </c>
      <c r="H17" s="17"/>
      <c r="I17" s="18"/>
      <c r="J17" s="6">
        <f t="shared" si="2"/>
        <v>45170</v>
      </c>
      <c r="K17" s="55"/>
      <c r="L17" s="55"/>
    </row>
    <row r="18" spans="1:12">
      <c r="C18" s="22">
        <f>'電気使用状況（入力必須）'!C18</f>
        <v>45200</v>
      </c>
      <c r="D18" s="28">
        <f t="shared" si="0"/>
        <v>45200</v>
      </c>
      <c r="E18" s="55"/>
      <c r="F18" s="55"/>
      <c r="G18" s="10" t="str">
        <f t="shared" si="1"/>
        <v/>
      </c>
      <c r="H18" s="17"/>
      <c r="I18" s="18"/>
      <c r="J18" s="7">
        <f t="shared" si="2"/>
        <v>45200</v>
      </c>
      <c r="K18" s="55"/>
      <c r="L18" s="55"/>
    </row>
    <row r="19" spans="1:12">
      <c r="C19" s="21">
        <f>'電気使用状況（入力必須）'!C19</f>
        <v>45231</v>
      </c>
      <c r="D19" s="28">
        <f t="shared" si="0"/>
        <v>45231</v>
      </c>
      <c r="E19" s="55"/>
      <c r="F19" s="55"/>
      <c r="G19" s="10" t="str">
        <f t="shared" si="1"/>
        <v/>
      </c>
      <c r="H19" s="17"/>
      <c r="I19" s="18"/>
      <c r="J19" s="6">
        <f t="shared" si="2"/>
        <v>45231</v>
      </c>
      <c r="K19" s="55"/>
      <c r="L19" s="55"/>
    </row>
    <row r="20" spans="1:12">
      <c r="C20" s="22">
        <f>'電気使用状況（入力必須）'!C20</f>
        <v>45261</v>
      </c>
      <c r="D20" s="28">
        <f t="shared" si="0"/>
        <v>45261</v>
      </c>
      <c r="E20" s="55"/>
      <c r="F20" s="55"/>
      <c r="G20" s="10" t="str">
        <f t="shared" si="1"/>
        <v/>
      </c>
      <c r="H20" s="17"/>
      <c r="I20" s="18"/>
      <c r="J20" s="7">
        <f t="shared" si="2"/>
        <v>45261</v>
      </c>
      <c r="K20" s="55"/>
      <c r="L20" s="55"/>
    </row>
    <row r="21" spans="1:12">
      <c r="C21" s="21">
        <f>'電気使用状況（入力必須）'!C21</f>
        <v>45292</v>
      </c>
      <c r="D21" s="28">
        <f t="shared" si="0"/>
        <v>45292</v>
      </c>
      <c r="E21" s="55"/>
      <c r="F21" s="55"/>
      <c r="G21" s="10" t="str">
        <f t="shared" si="1"/>
        <v/>
      </c>
      <c r="H21" s="17"/>
      <c r="I21" s="18"/>
      <c r="J21" s="6">
        <f t="shared" si="2"/>
        <v>45292</v>
      </c>
      <c r="K21" s="55"/>
      <c r="L21" s="55"/>
    </row>
    <row r="22" spans="1:12" ht="19.5" thickBot="1">
      <c r="C22" s="23">
        <f>'電気使用状況（入力必須）'!C22</f>
        <v>45323</v>
      </c>
      <c r="D22" s="29">
        <f t="shared" si="0"/>
        <v>45323</v>
      </c>
      <c r="E22" s="56"/>
      <c r="F22" s="56"/>
      <c r="G22" s="58" t="str">
        <f t="shared" si="1"/>
        <v/>
      </c>
      <c r="H22" s="17"/>
      <c r="I22" s="18"/>
      <c r="J22" s="8">
        <f t="shared" si="2"/>
        <v>45323</v>
      </c>
      <c r="K22" s="56"/>
      <c r="L22" s="56"/>
    </row>
    <row r="23" spans="1:12">
      <c r="C23" s="24"/>
      <c r="D23" s="25"/>
      <c r="E23" s="5">
        <f>SUM(E11:E22)</f>
        <v>0</v>
      </c>
      <c r="F23" s="5">
        <f>SUM(F11:F22)</f>
        <v>0</v>
      </c>
      <c r="G23" s="59" t="str">
        <f t="shared" si="1"/>
        <v/>
      </c>
      <c r="H23" s="17"/>
      <c r="I23" s="18"/>
      <c r="J23" s="2"/>
      <c r="K23" s="5">
        <f>SUM(K11:K22)</f>
        <v>0</v>
      </c>
      <c r="L23" s="5">
        <f>SUM(L11:L22)</f>
        <v>0</v>
      </c>
    </row>
    <row r="24" spans="1:12">
      <c r="C24" s="62"/>
      <c r="D24" s="62"/>
      <c r="E24" s="36"/>
      <c r="F24" s="36"/>
      <c r="I24" s="18"/>
      <c r="J24" s="37"/>
      <c r="K24" s="36"/>
      <c r="L24" s="36"/>
    </row>
    <row r="25" spans="1:12">
      <c r="B25" s="19"/>
      <c r="I25" s="18"/>
    </row>
    <row r="26" spans="1:12">
      <c r="A26" s="19"/>
      <c r="B26" s="19" t="s">
        <v>20</v>
      </c>
      <c r="I26" s="18"/>
    </row>
    <row r="27" spans="1:12">
      <c r="A27" s="12"/>
      <c r="B27" s="12"/>
      <c r="C27" s="1" t="s">
        <v>3</v>
      </c>
      <c r="D27" s="47"/>
      <c r="E27" s="48"/>
      <c r="F27" s="49"/>
      <c r="I27" s="18"/>
    </row>
    <row r="28" spans="1:12">
      <c r="A28" s="12"/>
      <c r="B28" s="12"/>
      <c r="C28" s="1" t="s">
        <v>4</v>
      </c>
      <c r="D28" s="47"/>
      <c r="E28" s="48"/>
      <c r="F28" s="49"/>
      <c r="I28" s="18"/>
    </row>
    <row r="29" spans="1:12">
      <c r="A29" s="12"/>
      <c r="C29" s="1" t="s">
        <v>5</v>
      </c>
      <c r="D29" s="47"/>
      <c r="E29" s="50" t="s">
        <v>11</v>
      </c>
      <c r="F29" s="51" t="s">
        <v>8</v>
      </c>
      <c r="I29" s="18"/>
      <c r="J29" t="s">
        <v>19</v>
      </c>
    </row>
    <row r="30" spans="1:12">
      <c r="A30" s="12"/>
      <c r="I30" s="18"/>
      <c r="J30" s="34" t="s">
        <v>13</v>
      </c>
      <c r="K30" s="47"/>
      <c r="L30" s="35" t="s">
        <v>12</v>
      </c>
    </row>
    <row r="31" spans="1:12" ht="38.25" thickBot="1">
      <c r="C31" s="30" t="s">
        <v>0</v>
      </c>
      <c r="D31" s="27" t="s">
        <v>15</v>
      </c>
      <c r="E31" s="4" t="s">
        <v>9</v>
      </c>
      <c r="F31" s="4" t="s">
        <v>1</v>
      </c>
      <c r="G31" s="4" t="s">
        <v>2</v>
      </c>
      <c r="H31" s="16"/>
      <c r="I31" s="18"/>
      <c r="J31" s="3" t="s">
        <v>0</v>
      </c>
      <c r="K31" s="4" t="s">
        <v>6</v>
      </c>
      <c r="L31" s="4" t="s">
        <v>7</v>
      </c>
    </row>
    <row r="32" spans="1:12" ht="19.5" thickTop="1">
      <c r="C32" s="21">
        <f>C11</f>
        <v>44986</v>
      </c>
      <c r="D32" s="28">
        <f t="shared" ref="D32:D43" si="3">C32</f>
        <v>44986</v>
      </c>
      <c r="E32" s="55"/>
      <c r="F32" s="55"/>
      <c r="G32" s="10" t="str">
        <f>IFERROR(E32/F32,"")</f>
        <v/>
      </c>
      <c r="H32" s="17"/>
      <c r="I32" s="18"/>
      <c r="J32" s="6">
        <f>C32</f>
        <v>44986</v>
      </c>
      <c r="K32" s="55"/>
      <c r="L32" s="55"/>
    </row>
    <row r="33" spans="3:12">
      <c r="C33" s="22">
        <f t="shared" ref="C33:C43" si="4">C12</f>
        <v>45017</v>
      </c>
      <c r="D33" s="28">
        <f t="shared" si="3"/>
        <v>45017</v>
      </c>
      <c r="E33" s="55"/>
      <c r="F33" s="55"/>
      <c r="G33" s="10" t="str">
        <f t="shared" ref="G33:G44" si="5">IFERROR(E33/F33,"")</f>
        <v/>
      </c>
      <c r="H33" s="17"/>
      <c r="I33" s="18"/>
      <c r="J33" s="7">
        <f t="shared" ref="J33:J43" si="6">C33</f>
        <v>45017</v>
      </c>
      <c r="K33" s="55"/>
      <c r="L33" s="55"/>
    </row>
    <row r="34" spans="3:12">
      <c r="C34" s="21">
        <f t="shared" si="4"/>
        <v>45047</v>
      </c>
      <c r="D34" s="28">
        <f t="shared" si="3"/>
        <v>45047</v>
      </c>
      <c r="E34" s="55"/>
      <c r="F34" s="55"/>
      <c r="G34" s="10" t="str">
        <f t="shared" si="5"/>
        <v/>
      </c>
      <c r="H34" s="17"/>
      <c r="I34" s="18"/>
      <c r="J34" s="6">
        <f t="shared" si="6"/>
        <v>45047</v>
      </c>
      <c r="K34" s="55"/>
      <c r="L34" s="55"/>
    </row>
    <row r="35" spans="3:12">
      <c r="C35" s="22">
        <f t="shared" si="4"/>
        <v>45078</v>
      </c>
      <c r="D35" s="28">
        <f t="shared" si="3"/>
        <v>45078</v>
      </c>
      <c r="E35" s="55"/>
      <c r="F35" s="55"/>
      <c r="G35" s="10" t="str">
        <f t="shared" si="5"/>
        <v/>
      </c>
      <c r="H35" s="17"/>
      <c r="I35" s="18"/>
      <c r="J35" s="7">
        <f t="shared" si="6"/>
        <v>45078</v>
      </c>
      <c r="K35" s="55"/>
      <c r="L35" s="55"/>
    </row>
    <row r="36" spans="3:12">
      <c r="C36" s="21">
        <f t="shared" si="4"/>
        <v>45108</v>
      </c>
      <c r="D36" s="28">
        <f t="shared" si="3"/>
        <v>45108</v>
      </c>
      <c r="E36" s="55"/>
      <c r="F36" s="55"/>
      <c r="G36" s="10" t="str">
        <f t="shared" si="5"/>
        <v/>
      </c>
      <c r="H36" s="17"/>
      <c r="I36" s="18"/>
      <c r="J36" s="6">
        <f t="shared" si="6"/>
        <v>45108</v>
      </c>
      <c r="K36" s="55"/>
      <c r="L36" s="55"/>
    </row>
    <row r="37" spans="3:12">
      <c r="C37" s="22">
        <f t="shared" si="4"/>
        <v>45139</v>
      </c>
      <c r="D37" s="28">
        <f t="shared" si="3"/>
        <v>45139</v>
      </c>
      <c r="E37" s="55"/>
      <c r="F37" s="55"/>
      <c r="G37" s="10" t="str">
        <f t="shared" si="5"/>
        <v/>
      </c>
      <c r="H37" s="17"/>
      <c r="I37" s="18"/>
      <c r="J37" s="7">
        <f t="shared" si="6"/>
        <v>45139</v>
      </c>
      <c r="K37" s="55"/>
      <c r="L37" s="55"/>
    </row>
    <row r="38" spans="3:12">
      <c r="C38" s="21">
        <f t="shared" si="4"/>
        <v>45170</v>
      </c>
      <c r="D38" s="28">
        <f t="shared" si="3"/>
        <v>45170</v>
      </c>
      <c r="E38" s="55"/>
      <c r="F38" s="55"/>
      <c r="G38" s="10" t="str">
        <f t="shared" si="5"/>
        <v/>
      </c>
      <c r="H38" s="17"/>
      <c r="I38" s="18"/>
      <c r="J38" s="6">
        <f t="shared" si="6"/>
        <v>45170</v>
      </c>
      <c r="K38" s="55"/>
      <c r="L38" s="55"/>
    </row>
    <row r="39" spans="3:12">
      <c r="C39" s="22">
        <f t="shared" si="4"/>
        <v>45200</v>
      </c>
      <c r="D39" s="28">
        <f t="shared" si="3"/>
        <v>45200</v>
      </c>
      <c r="E39" s="55"/>
      <c r="F39" s="55"/>
      <c r="G39" s="10" t="str">
        <f t="shared" si="5"/>
        <v/>
      </c>
      <c r="H39" s="17"/>
      <c r="I39" s="18"/>
      <c r="J39" s="7">
        <f t="shared" si="6"/>
        <v>45200</v>
      </c>
      <c r="K39" s="55"/>
      <c r="L39" s="55"/>
    </row>
    <row r="40" spans="3:12">
      <c r="C40" s="21">
        <f t="shared" si="4"/>
        <v>45231</v>
      </c>
      <c r="D40" s="28">
        <f t="shared" si="3"/>
        <v>45231</v>
      </c>
      <c r="E40" s="55"/>
      <c r="F40" s="55"/>
      <c r="G40" s="10" t="str">
        <f t="shared" si="5"/>
        <v/>
      </c>
      <c r="H40" s="17"/>
      <c r="I40" s="18"/>
      <c r="J40" s="6">
        <f t="shared" si="6"/>
        <v>45231</v>
      </c>
      <c r="K40" s="55"/>
      <c r="L40" s="55"/>
    </row>
    <row r="41" spans="3:12">
      <c r="C41" s="22">
        <f t="shared" si="4"/>
        <v>45261</v>
      </c>
      <c r="D41" s="28">
        <f t="shared" si="3"/>
        <v>45261</v>
      </c>
      <c r="E41" s="55"/>
      <c r="F41" s="55"/>
      <c r="G41" s="10" t="str">
        <f t="shared" si="5"/>
        <v/>
      </c>
      <c r="H41" s="17"/>
      <c r="I41" s="18"/>
      <c r="J41" s="7">
        <f t="shared" si="6"/>
        <v>45261</v>
      </c>
      <c r="K41" s="55"/>
      <c r="L41" s="55"/>
    </row>
    <row r="42" spans="3:12">
      <c r="C42" s="21">
        <f t="shared" si="4"/>
        <v>45292</v>
      </c>
      <c r="D42" s="28">
        <f t="shared" si="3"/>
        <v>45292</v>
      </c>
      <c r="E42" s="55"/>
      <c r="F42" s="55"/>
      <c r="G42" s="10" t="str">
        <f t="shared" si="5"/>
        <v/>
      </c>
      <c r="H42" s="17"/>
      <c r="I42" s="18"/>
      <c r="J42" s="6">
        <f t="shared" si="6"/>
        <v>45292</v>
      </c>
      <c r="K42" s="55"/>
      <c r="L42" s="55"/>
    </row>
    <row r="43" spans="3:12" ht="19.5" thickBot="1">
      <c r="C43" s="23">
        <f t="shared" si="4"/>
        <v>45323</v>
      </c>
      <c r="D43" s="29">
        <f t="shared" si="3"/>
        <v>45323</v>
      </c>
      <c r="E43" s="56"/>
      <c r="F43" s="56"/>
      <c r="G43" s="58" t="str">
        <f t="shared" si="5"/>
        <v/>
      </c>
      <c r="H43" s="17"/>
      <c r="I43" s="18"/>
      <c r="J43" s="8">
        <f t="shared" si="6"/>
        <v>45323</v>
      </c>
      <c r="K43" s="56"/>
      <c r="L43" s="56"/>
    </row>
    <row r="44" spans="3:12">
      <c r="C44" s="24"/>
      <c r="D44" s="25"/>
      <c r="E44" s="5">
        <f>SUM(E32:E43)</f>
        <v>0</v>
      </c>
      <c r="F44" s="5">
        <f>SUM(F32:F43)</f>
        <v>0</v>
      </c>
      <c r="G44" s="59" t="str">
        <f t="shared" si="5"/>
        <v/>
      </c>
      <c r="H44" s="17"/>
      <c r="I44" s="18"/>
      <c r="J44" s="2"/>
      <c r="K44" s="5">
        <f>SUM(K32:K43)</f>
        <v>0</v>
      </c>
      <c r="L44" s="5">
        <f>SUM(L32:L43)</f>
        <v>0</v>
      </c>
    </row>
    <row r="45" spans="3:12">
      <c r="C45" s="62"/>
      <c r="D45" s="62"/>
      <c r="E45" s="36"/>
      <c r="F45" s="36"/>
      <c r="I45" s="18"/>
      <c r="J45" s="37"/>
      <c r="K45" s="36"/>
      <c r="L45" s="36"/>
    </row>
  </sheetData>
  <sheetProtection algorithmName="SHA-512" hashValue="RUDEgK0A7LnVgEO8n2zAr8x/R7vmqdSNwlpBri44bJqi6GRj6RdsKT9o9hTXxSr4OOp46M0JY+Yh86v2MykKQA==" saltValue="dnqt6aRWtkaCFCjTkpH2Nw==" spinCount="100000" sheet="1" objects="1" scenarios="1" formatCells="0" formatColumns="0" formatRows="0"/>
  <mergeCells count="4">
    <mergeCell ref="K1:L1"/>
    <mergeCell ref="K5:L5"/>
    <mergeCell ref="C24:D24"/>
    <mergeCell ref="C45:D45"/>
  </mergeCells>
  <phoneticPr fontId="3"/>
  <pageMargins left="0.70866141732283472" right="0.70866141732283472" top="0.55118110236220474" bottom="0.55118110236220474" header="0.31496062992125984" footer="0.31496062992125984"/>
  <pageSetup paperSize="9" scale="82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7C72-DD48-4674-BFF0-7959B11F22F5}">
  <sheetPr>
    <pageSetUpPr fitToPage="1"/>
  </sheetPr>
  <dimension ref="A1:L45"/>
  <sheetViews>
    <sheetView showGridLines="0" workbookViewId="0">
      <selection activeCell="K5" sqref="K5:L5"/>
    </sheetView>
  </sheetViews>
  <sheetFormatPr defaultRowHeight="18.75"/>
  <cols>
    <col min="1" max="1" width="0.875" customWidth="1"/>
    <col min="2" max="2" width="3.625" customWidth="1"/>
    <col min="3" max="3" width="11.375" bestFit="1" customWidth="1"/>
    <col min="4" max="4" width="7" bestFit="1" customWidth="1"/>
    <col min="5" max="5" width="11" bestFit="1" customWidth="1"/>
    <col min="6" max="6" width="8.375" bestFit="1" customWidth="1"/>
    <col min="7" max="7" width="11" bestFit="1" customWidth="1"/>
    <col min="8" max="9" width="1.625" customWidth="1"/>
    <col min="10" max="10" width="11.375" bestFit="1" customWidth="1"/>
    <col min="12" max="12" width="9.5" bestFit="1" customWidth="1"/>
    <col min="13" max="13" width="1.125" customWidth="1"/>
  </cols>
  <sheetData>
    <row r="1" spans="1:12" ht="24">
      <c r="A1" s="20" t="s">
        <v>23</v>
      </c>
      <c r="G1" t="s">
        <v>28</v>
      </c>
      <c r="K1" s="65"/>
      <c r="L1" s="65"/>
    </row>
    <row r="2" spans="1:12" ht="24">
      <c r="A2" s="20"/>
      <c r="B2" s="43" t="s">
        <v>33</v>
      </c>
      <c r="C2" s="44" t="s">
        <v>32</v>
      </c>
      <c r="K2" s="26"/>
      <c r="L2" s="26"/>
    </row>
    <row r="3" spans="1:12" ht="24">
      <c r="A3" s="20"/>
      <c r="B3" s="45" t="s">
        <v>33</v>
      </c>
      <c r="C3" s="44" t="s">
        <v>34</v>
      </c>
      <c r="K3" s="26"/>
      <c r="L3" s="26"/>
    </row>
    <row r="4" spans="1:12" ht="24">
      <c r="F4" s="20"/>
      <c r="J4" s="39" t="s">
        <v>17</v>
      </c>
      <c r="K4" s="60" t="str">
        <f>'電気使用状況（入力必須）'!K4</f>
        <v xml:space="preserve"> </v>
      </c>
      <c r="L4" s="60"/>
    </row>
    <row r="5" spans="1:12">
      <c r="A5" s="19"/>
      <c r="B5" s="19" t="s">
        <v>22</v>
      </c>
      <c r="J5" s="40" t="s">
        <v>39</v>
      </c>
      <c r="K5" s="64"/>
      <c r="L5" s="64"/>
    </row>
    <row r="6" spans="1:12">
      <c r="A6" s="12"/>
      <c r="B6" s="12"/>
      <c r="C6" s="1" t="s">
        <v>3</v>
      </c>
      <c r="D6" s="47"/>
      <c r="E6" s="48"/>
      <c r="F6" s="49"/>
    </row>
    <row r="7" spans="1:12">
      <c r="A7" s="12"/>
      <c r="B7" s="12"/>
      <c r="C7" s="1" t="s">
        <v>4</v>
      </c>
      <c r="D7" s="47"/>
      <c r="E7" s="48"/>
      <c r="F7" s="49"/>
      <c r="I7" s="32" t="s">
        <v>10</v>
      </c>
      <c r="J7" s="33"/>
      <c r="K7" s="33"/>
      <c r="L7" s="33"/>
    </row>
    <row r="8" spans="1:12">
      <c r="A8" s="12"/>
      <c r="C8" s="1" t="s">
        <v>5</v>
      </c>
      <c r="D8" s="47"/>
      <c r="E8" s="50" t="s">
        <v>12</v>
      </c>
      <c r="F8" s="51" t="s">
        <v>8</v>
      </c>
      <c r="I8" s="18"/>
      <c r="J8" t="s">
        <v>21</v>
      </c>
    </row>
    <row r="9" spans="1:12">
      <c r="A9" s="12"/>
      <c r="I9" s="18"/>
      <c r="J9" s="34" t="s">
        <v>13</v>
      </c>
      <c r="K9" s="47"/>
      <c r="L9" s="35" t="s">
        <v>12</v>
      </c>
    </row>
    <row r="10" spans="1:12" ht="38.25" customHeight="1" thickBot="1">
      <c r="C10" s="30" t="s">
        <v>0</v>
      </c>
      <c r="D10" s="27" t="s">
        <v>15</v>
      </c>
      <c r="E10" s="4" t="s">
        <v>9</v>
      </c>
      <c r="F10" s="4" t="s">
        <v>1</v>
      </c>
      <c r="G10" s="4" t="s">
        <v>2</v>
      </c>
      <c r="H10" s="16"/>
      <c r="I10" s="18"/>
      <c r="J10" s="3" t="s">
        <v>0</v>
      </c>
      <c r="K10" s="4" t="s">
        <v>6</v>
      </c>
      <c r="L10" s="4" t="s">
        <v>7</v>
      </c>
    </row>
    <row r="11" spans="1:12" ht="19.5" thickTop="1">
      <c r="C11" s="21">
        <f>'電気使用状況（入力必須）'!C11</f>
        <v>44986</v>
      </c>
      <c r="D11" s="28">
        <f t="shared" ref="D11:D22" si="0">C11</f>
        <v>44986</v>
      </c>
      <c r="E11" s="55"/>
      <c r="F11" s="55"/>
      <c r="G11" s="10" t="str">
        <f>IFERROR(E11/F11,"")</f>
        <v/>
      </c>
      <c r="H11" s="17"/>
      <c r="I11" s="18"/>
      <c r="J11" s="6">
        <f>C11</f>
        <v>44986</v>
      </c>
      <c r="K11" s="55"/>
      <c r="L11" s="55"/>
    </row>
    <row r="12" spans="1:12">
      <c r="C12" s="22">
        <f>'電気使用状況（入力必須）'!C12</f>
        <v>45017</v>
      </c>
      <c r="D12" s="28">
        <f t="shared" si="0"/>
        <v>45017</v>
      </c>
      <c r="E12" s="55"/>
      <c r="F12" s="55"/>
      <c r="G12" s="10" t="str">
        <f t="shared" ref="G12:G23" si="1">IFERROR(E12/F12,"")</f>
        <v/>
      </c>
      <c r="H12" s="17"/>
      <c r="I12" s="18"/>
      <c r="J12" s="7">
        <f t="shared" ref="J12:J22" si="2">C12</f>
        <v>45017</v>
      </c>
      <c r="K12" s="55"/>
      <c r="L12" s="55"/>
    </row>
    <row r="13" spans="1:12">
      <c r="C13" s="21">
        <f>'電気使用状況（入力必須）'!C13</f>
        <v>45047</v>
      </c>
      <c r="D13" s="28">
        <f t="shared" si="0"/>
        <v>45047</v>
      </c>
      <c r="E13" s="55"/>
      <c r="F13" s="55"/>
      <c r="G13" s="10" t="str">
        <f t="shared" si="1"/>
        <v/>
      </c>
      <c r="H13" s="17"/>
      <c r="I13" s="18"/>
      <c r="J13" s="6">
        <f t="shared" si="2"/>
        <v>45047</v>
      </c>
      <c r="K13" s="55"/>
      <c r="L13" s="55"/>
    </row>
    <row r="14" spans="1:12">
      <c r="C14" s="22">
        <f>'電気使用状況（入力必須）'!C14</f>
        <v>45078</v>
      </c>
      <c r="D14" s="28">
        <f t="shared" si="0"/>
        <v>45078</v>
      </c>
      <c r="E14" s="55"/>
      <c r="F14" s="55"/>
      <c r="G14" s="10" t="str">
        <f t="shared" si="1"/>
        <v/>
      </c>
      <c r="H14" s="17"/>
      <c r="I14" s="18"/>
      <c r="J14" s="7">
        <f t="shared" si="2"/>
        <v>45078</v>
      </c>
      <c r="K14" s="55"/>
      <c r="L14" s="55"/>
    </row>
    <row r="15" spans="1:12">
      <c r="C15" s="21">
        <f>'電気使用状況（入力必須）'!C15</f>
        <v>45108</v>
      </c>
      <c r="D15" s="28">
        <f t="shared" si="0"/>
        <v>45108</v>
      </c>
      <c r="E15" s="55"/>
      <c r="F15" s="55"/>
      <c r="G15" s="10" t="str">
        <f t="shared" si="1"/>
        <v/>
      </c>
      <c r="H15" s="17"/>
      <c r="I15" s="18"/>
      <c r="J15" s="6">
        <f t="shared" si="2"/>
        <v>45108</v>
      </c>
      <c r="K15" s="55"/>
      <c r="L15" s="55"/>
    </row>
    <row r="16" spans="1:12">
      <c r="C16" s="22">
        <f>'電気使用状況（入力必須）'!C16</f>
        <v>45139</v>
      </c>
      <c r="D16" s="28">
        <f t="shared" si="0"/>
        <v>45139</v>
      </c>
      <c r="E16" s="55"/>
      <c r="F16" s="55"/>
      <c r="G16" s="10" t="str">
        <f t="shared" si="1"/>
        <v/>
      </c>
      <c r="H16" s="17"/>
      <c r="I16" s="18"/>
      <c r="J16" s="7">
        <f t="shared" si="2"/>
        <v>45139</v>
      </c>
      <c r="K16" s="55"/>
      <c r="L16" s="55"/>
    </row>
    <row r="17" spans="1:12">
      <c r="C17" s="21">
        <f>'電気使用状況（入力必須）'!C17</f>
        <v>45170</v>
      </c>
      <c r="D17" s="28">
        <f t="shared" si="0"/>
        <v>45170</v>
      </c>
      <c r="E17" s="55"/>
      <c r="F17" s="55"/>
      <c r="G17" s="10" t="str">
        <f t="shared" si="1"/>
        <v/>
      </c>
      <c r="H17" s="17"/>
      <c r="I17" s="18"/>
      <c r="J17" s="6">
        <f t="shared" si="2"/>
        <v>45170</v>
      </c>
      <c r="K17" s="55"/>
      <c r="L17" s="55"/>
    </row>
    <row r="18" spans="1:12">
      <c r="C18" s="22">
        <f>'電気使用状況（入力必須）'!C18</f>
        <v>45200</v>
      </c>
      <c r="D18" s="28">
        <f t="shared" si="0"/>
        <v>45200</v>
      </c>
      <c r="E18" s="55"/>
      <c r="F18" s="55"/>
      <c r="G18" s="10" t="str">
        <f t="shared" si="1"/>
        <v/>
      </c>
      <c r="H18" s="17"/>
      <c r="I18" s="18"/>
      <c r="J18" s="7">
        <f t="shared" si="2"/>
        <v>45200</v>
      </c>
      <c r="K18" s="55"/>
      <c r="L18" s="55"/>
    </row>
    <row r="19" spans="1:12">
      <c r="C19" s="21">
        <f>'電気使用状況（入力必須）'!C19</f>
        <v>45231</v>
      </c>
      <c r="D19" s="28">
        <f t="shared" si="0"/>
        <v>45231</v>
      </c>
      <c r="E19" s="55"/>
      <c r="F19" s="55"/>
      <c r="G19" s="10" t="str">
        <f t="shared" si="1"/>
        <v/>
      </c>
      <c r="H19" s="17"/>
      <c r="I19" s="18"/>
      <c r="J19" s="6">
        <f t="shared" si="2"/>
        <v>45231</v>
      </c>
      <c r="K19" s="55"/>
      <c r="L19" s="55"/>
    </row>
    <row r="20" spans="1:12">
      <c r="C20" s="22">
        <f>'電気使用状況（入力必須）'!C20</f>
        <v>45261</v>
      </c>
      <c r="D20" s="28">
        <f t="shared" si="0"/>
        <v>45261</v>
      </c>
      <c r="E20" s="55"/>
      <c r="F20" s="55"/>
      <c r="G20" s="10" t="str">
        <f t="shared" si="1"/>
        <v/>
      </c>
      <c r="H20" s="17"/>
      <c r="I20" s="18"/>
      <c r="J20" s="7">
        <f t="shared" si="2"/>
        <v>45261</v>
      </c>
      <c r="K20" s="55"/>
      <c r="L20" s="55"/>
    </row>
    <row r="21" spans="1:12">
      <c r="C21" s="21">
        <f>'電気使用状況（入力必須）'!C21</f>
        <v>45292</v>
      </c>
      <c r="D21" s="28">
        <f t="shared" si="0"/>
        <v>45292</v>
      </c>
      <c r="E21" s="55"/>
      <c r="F21" s="55"/>
      <c r="G21" s="10" t="str">
        <f t="shared" si="1"/>
        <v/>
      </c>
      <c r="H21" s="17"/>
      <c r="I21" s="18"/>
      <c r="J21" s="6">
        <f t="shared" si="2"/>
        <v>45292</v>
      </c>
      <c r="K21" s="55"/>
      <c r="L21" s="55"/>
    </row>
    <row r="22" spans="1:12" ht="19.5" thickBot="1">
      <c r="C22" s="23">
        <f>'電気使用状況（入力必須）'!C22</f>
        <v>45323</v>
      </c>
      <c r="D22" s="29">
        <f t="shared" si="0"/>
        <v>45323</v>
      </c>
      <c r="E22" s="56"/>
      <c r="F22" s="56"/>
      <c r="G22" s="58" t="str">
        <f t="shared" si="1"/>
        <v/>
      </c>
      <c r="H22" s="17"/>
      <c r="I22" s="18"/>
      <c r="J22" s="8">
        <f t="shared" si="2"/>
        <v>45323</v>
      </c>
      <c r="K22" s="56"/>
      <c r="L22" s="56"/>
    </row>
    <row r="23" spans="1:12">
      <c r="C23" s="24"/>
      <c r="D23" s="25"/>
      <c r="E23" s="5">
        <f>SUM(E11:E22)</f>
        <v>0</v>
      </c>
      <c r="F23" s="5">
        <f>SUM(F11:F22)</f>
        <v>0</v>
      </c>
      <c r="G23" s="59" t="str">
        <f t="shared" si="1"/>
        <v/>
      </c>
      <c r="H23" s="17"/>
      <c r="I23" s="18"/>
      <c r="J23" s="2"/>
      <c r="K23" s="5">
        <f>SUM(K11:K22)</f>
        <v>0</v>
      </c>
      <c r="L23" s="5">
        <f>SUM(L11:L22)</f>
        <v>0</v>
      </c>
    </row>
    <row r="24" spans="1:12">
      <c r="C24" s="62"/>
      <c r="D24" s="62"/>
      <c r="E24" s="36"/>
      <c r="F24" s="36"/>
      <c r="I24" s="18"/>
      <c r="J24" s="37"/>
      <c r="K24" s="36"/>
      <c r="L24" s="36"/>
    </row>
    <row r="25" spans="1:12">
      <c r="B25" s="19"/>
      <c r="I25" s="18"/>
    </row>
    <row r="26" spans="1:12">
      <c r="A26" s="19"/>
      <c r="B26" s="19" t="s">
        <v>20</v>
      </c>
      <c r="I26" s="18"/>
    </row>
    <row r="27" spans="1:12">
      <c r="A27" s="12"/>
      <c r="B27" s="12"/>
      <c r="C27" s="1" t="s">
        <v>3</v>
      </c>
      <c r="D27" s="47"/>
      <c r="E27" s="48"/>
      <c r="F27" s="49"/>
      <c r="I27" s="18"/>
    </row>
    <row r="28" spans="1:12">
      <c r="A28" s="12"/>
      <c r="B28" s="12"/>
      <c r="C28" s="1" t="s">
        <v>4</v>
      </c>
      <c r="D28" s="47"/>
      <c r="E28" s="48"/>
      <c r="F28" s="49"/>
      <c r="I28" s="18"/>
    </row>
    <row r="29" spans="1:12">
      <c r="A29" s="12"/>
      <c r="C29" s="1" t="s">
        <v>5</v>
      </c>
      <c r="D29" s="47"/>
      <c r="E29" s="50" t="s">
        <v>11</v>
      </c>
      <c r="F29" s="51" t="s">
        <v>8</v>
      </c>
      <c r="I29" s="18"/>
      <c r="J29" t="s">
        <v>19</v>
      </c>
    </row>
    <row r="30" spans="1:12">
      <c r="A30" s="12"/>
      <c r="I30" s="18"/>
      <c r="J30" s="34" t="s">
        <v>13</v>
      </c>
      <c r="K30" s="47"/>
      <c r="L30" s="35" t="s">
        <v>12</v>
      </c>
    </row>
    <row r="31" spans="1:12" ht="38.25" thickBot="1">
      <c r="C31" s="30" t="s">
        <v>0</v>
      </c>
      <c r="D31" s="27" t="s">
        <v>15</v>
      </c>
      <c r="E31" s="4" t="s">
        <v>9</v>
      </c>
      <c r="F31" s="4" t="s">
        <v>1</v>
      </c>
      <c r="G31" s="4" t="s">
        <v>2</v>
      </c>
      <c r="H31" s="16"/>
      <c r="I31" s="18"/>
      <c r="J31" s="3" t="s">
        <v>0</v>
      </c>
      <c r="K31" s="4" t="s">
        <v>6</v>
      </c>
      <c r="L31" s="4" t="s">
        <v>7</v>
      </c>
    </row>
    <row r="32" spans="1:12" ht="19.5" thickTop="1">
      <c r="C32" s="21">
        <f>C11</f>
        <v>44986</v>
      </c>
      <c r="D32" s="28">
        <f t="shared" ref="D32:D43" si="3">C32</f>
        <v>44986</v>
      </c>
      <c r="E32" s="55"/>
      <c r="F32" s="55"/>
      <c r="G32" s="10" t="str">
        <f>IFERROR(E32/F32,"")</f>
        <v/>
      </c>
      <c r="H32" s="17"/>
      <c r="I32" s="18"/>
      <c r="J32" s="6">
        <f>C32</f>
        <v>44986</v>
      </c>
      <c r="K32" s="55"/>
      <c r="L32" s="55"/>
    </row>
    <row r="33" spans="3:12">
      <c r="C33" s="22">
        <f t="shared" ref="C33:C43" si="4">C12</f>
        <v>45017</v>
      </c>
      <c r="D33" s="28">
        <f t="shared" si="3"/>
        <v>45017</v>
      </c>
      <c r="E33" s="55"/>
      <c r="F33" s="55"/>
      <c r="G33" s="10" t="str">
        <f t="shared" ref="G33:G44" si="5">IFERROR(E33/F33,"")</f>
        <v/>
      </c>
      <c r="H33" s="17"/>
      <c r="I33" s="18"/>
      <c r="J33" s="7">
        <f t="shared" ref="J33:J43" si="6">C33</f>
        <v>45017</v>
      </c>
      <c r="K33" s="55"/>
      <c r="L33" s="55"/>
    </row>
    <row r="34" spans="3:12">
      <c r="C34" s="21">
        <f t="shared" si="4"/>
        <v>45047</v>
      </c>
      <c r="D34" s="28">
        <f t="shared" si="3"/>
        <v>45047</v>
      </c>
      <c r="E34" s="55"/>
      <c r="F34" s="55"/>
      <c r="G34" s="10" t="str">
        <f t="shared" si="5"/>
        <v/>
      </c>
      <c r="H34" s="17"/>
      <c r="I34" s="18"/>
      <c r="J34" s="6">
        <f t="shared" si="6"/>
        <v>45047</v>
      </c>
      <c r="K34" s="55"/>
      <c r="L34" s="55"/>
    </row>
    <row r="35" spans="3:12">
      <c r="C35" s="22">
        <f t="shared" si="4"/>
        <v>45078</v>
      </c>
      <c r="D35" s="28">
        <f t="shared" si="3"/>
        <v>45078</v>
      </c>
      <c r="E35" s="55"/>
      <c r="F35" s="55"/>
      <c r="G35" s="10" t="str">
        <f t="shared" si="5"/>
        <v/>
      </c>
      <c r="H35" s="17"/>
      <c r="I35" s="18"/>
      <c r="J35" s="7">
        <f t="shared" si="6"/>
        <v>45078</v>
      </c>
      <c r="K35" s="55"/>
      <c r="L35" s="55"/>
    </row>
    <row r="36" spans="3:12">
      <c r="C36" s="21">
        <f t="shared" si="4"/>
        <v>45108</v>
      </c>
      <c r="D36" s="28">
        <f t="shared" si="3"/>
        <v>45108</v>
      </c>
      <c r="E36" s="55"/>
      <c r="F36" s="55"/>
      <c r="G36" s="10" t="str">
        <f t="shared" si="5"/>
        <v/>
      </c>
      <c r="H36" s="17"/>
      <c r="I36" s="18"/>
      <c r="J36" s="6">
        <f t="shared" si="6"/>
        <v>45108</v>
      </c>
      <c r="K36" s="55"/>
      <c r="L36" s="55"/>
    </row>
    <row r="37" spans="3:12">
      <c r="C37" s="22">
        <f t="shared" si="4"/>
        <v>45139</v>
      </c>
      <c r="D37" s="28">
        <f t="shared" si="3"/>
        <v>45139</v>
      </c>
      <c r="E37" s="55"/>
      <c r="F37" s="55"/>
      <c r="G37" s="10" t="str">
        <f t="shared" si="5"/>
        <v/>
      </c>
      <c r="H37" s="17"/>
      <c r="I37" s="18"/>
      <c r="J37" s="7">
        <f t="shared" si="6"/>
        <v>45139</v>
      </c>
      <c r="K37" s="55"/>
      <c r="L37" s="55"/>
    </row>
    <row r="38" spans="3:12">
      <c r="C38" s="21">
        <f t="shared" si="4"/>
        <v>45170</v>
      </c>
      <c r="D38" s="28">
        <f t="shared" si="3"/>
        <v>45170</v>
      </c>
      <c r="E38" s="55"/>
      <c r="F38" s="55"/>
      <c r="G38" s="10" t="str">
        <f t="shared" si="5"/>
        <v/>
      </c>
      <c r="H38" s="17"/>
      <c r="I38" s="18"/>
      <c r="J38" s="6">
        <f t="shared" si="6"/>
        <v>45170</v>
      </c>
      <c r="K38" s="55"/>
      <c r="L38" s="55"/>
    </row>
    <row r="39" spans="3:12">
      <c r="C39" s="22">
        <f t="shared" si="4"/>
        <v>45200</v>
      </c>
      <c r="D39" s="28">
        <f t="shared" si="3"/>
        <v>45200</v>
      </c>
      <c r="E39" s="55"/>
      <c r="F39" s="55"/>
      <c r="G39" s="10" t="str">
        <f t="shared" si="5"/>
        <v/>
      </c>
      <c r="H39" s="17"/>
      <c r="I39" s="18"/>
      <c r="J39" s="7">
        <f t="shared" si="6"/>
        <v>45200</v>
      </c>
      <c r="K39" s="55"/>
      <c r="L39" s="55"/>
    </row>
    <row r="40" spans="3:12">
      <c r="C40" s="21">
        <f t="shared" si="4"/>
        <v>45231</v>
      </c>
      <c r="D40" s="28">
        <f t="shared" si="3"/>
        <v>45231</v>
      </c>
      <c r="E40" s="55"/>
      <c r="F40" s="55"/>
      <c r="G40" s="10" t="str">
        <f t="shared" si="5"/>
        <v/>
      </c>
      <c r="H40" s="17"/>
      <c r="I40" s="18"/>
      <c r="J40" s="6">
        <f t="shared" si="6"/>
        <v>45231</v>
      </c>
      <c r="K40" s="55"/>
      <c r="L40" s="55"/>
    </row>
    <row r="41" spans="3:12">
      <c r="C41" s="22">
        <f t="shared" si="4"/>
        <v>45261</v>
      </c>
      <c r="D41" s="28">
        <f t="shared" si="3"/>
        <v>45261</v>
      </c>
      <c r="E41" s="55"/>
      <c r="F41" s="55"/>
      <c r="G41" s="10" t="str">
        <f t="shared" si="5"/>
        <v/>
      </c>
      <c r="H41" s="17"/>
      <c r="I41" s="18"/>
      <c r="J41" s="7">
        <f t="shared" si="6"/>
        <v>45261</v>
      </c>
      <c r="K41" s="55"/>
      <c r="L41" s="55"/>
    </row>
    <row r="42" spans="3:12">
      <c r="C42" s="21">
        <f t="shared" si="4"/>
        <v>45292</v>
      </c>
      <c r="D42" s="28">
        <f t="shared" si="3"/>
        <v>45292</v>
      </c>
      <c r="E42" s="55"/>
      <c r="F42" s="55"/>
      <c r="G42" s="10" t="str">
        <f t="shared" si="5"/>
        <v/>
      </c>
      <c r="H42" s="17"/>
      <c r="I42" s="18"/>
      <c r="J42" s="6">
        <f t="shared" si="6"/>
        <v>45292</v>
      </c>
      <c r="K42" s="55"/>
      <c r="L42" s="55"/>
    </row>
    <row r="43" spans="3:12" ht="19.5" thickBot="1">
      <c r="C43" s="23">
        <f t="shared" si="4"/>
        <v>45323</v>
      </c>
      <c r="D43" s="29">
        <f t="shared" si="3"/>
        <v>45323</v>
      </c>
      <c r="E43" s="56"/>
      <c r="F43" s="56"/>
      <c r="G43" s="58" t="str">
        <f t="shared" si="5"/>
        <v/>
      </c>
      <c r="H43" s="17"/>
      <c r="I43" s="18"/>
      <c r="J43" s="8">
        <f t="shared" si="6"/>
        <v>45323</v>
      </c>
      <c r="K43" s="56"/>
      <c r="L43" s="56"/>
    </row>
    <row r="44" spans="3:12">
      <c r="C44" s="24"/>
      <c r="D44" s="25"/>
      <c r="E44" s="5">
        <f>SUM(E32:E43)</f>
        <v>0</v>
      </c>
      <c r="F44" s="5">
        <f>SUM(F32:F43)</f>
        <v>0</v>
      </c>
      <c r="G44" s="59" t="str">
        <f t="shared" si="5"/>
        <v/>
      </c>
      <c r="H44" s="17"/>
      <c r="I44" s="18"/>
      <c r="J44" s="2"/>
      <c r="K44" s="5">
        <f>SUM(K32:K43)</f>
        <v>0</v>
      </c>
      <c r="L44" s="5">
        <f>SUM(L32:L43)</f>
        <v>0</v>
      </c>
    </row>
    <row r="45" spans="3:12">
      <c r="C45" s="62"/>
      <c r="D45" s="62"/>
      <c r="E45" s="36"/>
      <c r="F45" s="36"/>
      <c r="I45" s="18"/>
      <c r="J45" s="37"/>
      <c r="K45" s="36"/>
      <c r="L45" s="36"/>
    </row>
  </sheetData>
  <sheetProtection algorithmName="SHA-512" hashValue="ee0VShGT4Hgl44SN0aw5L6fELkWsT1sBn4Ha51D3PqPo5oIveeVePGe4YyYsRctG5OeMUwHUOLtCQnteY3QZlQ==" saltValue="XGxQENQVxNmtgkj42h1Idg==" spinCount="100000" sheet="1" objects="1" scenarios="1" formatCells="0" formatColumns="0" formatRows="0"/>
  <mergeCells count="5">
    <mergeCell ref="K1:L1"/>
    <mergeCell ref="K4:L4"/>
    <mergeCell ref="K5:L5"/>
    <mergeCell ref="C24:D24"/>
    <mergeCell ref="C45:D45"/>
  </mergeCells>
  <phoneticPr fontId="3"/>
  <pageMargins left="0.70866141732283472" right="0.70866141732283472" top="0.55118110236220474" bottom="0.55118110236220474" header="0.31496062992125984" footer="0.31496062992125984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</vt:lpstr>
      <vt:lpstr>電気使用状況（入力必須）</vt:lpstr>
      <vt:lpstr>事業所追加(2)</vt:lpstr>
      <vt:lpstr>事業所追加(3)</vt:lpstr>
      <vt:lpstr>事業所追加(4)</vt:lpstr>
      <vt:lpstr>事業所追加(5)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2024-03-25T01:53:42Z</dcterms:created>
  <dcterms:modified xsi:type="dcterms:W3CDTF">2024-03-29T06:29:28Z</dcterms:modified>
</cp:coreProperties>
</file>