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33A0EB3F-9151-44A3-960B-6AE408C34B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G11" i="1"/>
  <c r="D19" i="2"/>
  <c r="D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D34" i="2" l="1"/>
  <c r="H19" i="2"/>
  <c r="G33" i="2"/>
  <c r="H33" i="2"/>
  <c r="H37" i="2" s="1"/>
  <c r="G19" i="2"/>
  <c r="G37" i="2" l="1"/>
  <c r="H27" i="1"/>
  <c r="G27" i="1"/>
  <c r="H13" i="1"/>
  <c r="G13" i="1"/>
  <c r="H29" i="1"/>
  <c r="G29" i="1"/>
  <c r="H28" i="1"/>
  <c r="G28" i="1"/>
  <c r="H15" i="1"/>
  <c r="G15" i="1"/>
  <c r="H14" i="1"/>
  <c r="G14" i="1"/>
  <c r="D33" i="1"/>
  <c r="H32" i="1"/>
  <c r="G32" i="1"/>
  <c r="H31" i="1"/>
  <c r="G31" i="1"/>
  <c r="H30" i="1"/>
  <c r="G30" i="1"/>
  <c r="H26" i="1"/>
  <c r="G26" i="1"/>
  <c r="H25" i="1"/>
  <c r="G25" i="1"/>
  <c r="H11" i="1"/>
  <c r="D19" i="1"/>
  <c r="H17" i="1"/>
  <c r="G17" i="1"/>
  <c r="H16" i="1"/>
  <c r="G16" i="1"/>
  <c r="H12" i="1"/>
  <c r="G12" i="1"/>
  <c r="H18" i="1"/>
  <c r="G18" i="1"/>
  <c r="D34" i="1" l="1"/>
  <c r="H19" i="1"/>
  <c r="H33" i="1"/>
  <c r="G33" i="1"/>
  <c r="G19" i="1"/>
</calcChain>
</file>

<file path=xl/sharedStrings.xml><?xml version="1.0" encoding="utf-8"?>
<sst xmlns="http://schemas.openxmlformats.org/spreadsheetml/2006/main" count="100" uniqueCount="37">
  <si>
    <t>台数</t>
    <rPh sb="0" eb="2">
      <t>ダイスウ</t>
    </rPh>
    <phoneticPr fontId="2"/>
  </si>
  <si>
    <t>合計</t>
    <rPh sb="0" eb="2">
      <t>ゴウケイ</t>
    </rPh>
    <phoneticPr fontId="2"/>
  </si>
  <si>
    <t>形式</t>
    <rPh sb="0" eb="2">
      <t>ケイシキ</t>
    </rPh>
    <phoneticPr fontId="2"/>
  </si>
  <si>
    <t>ﾒｰｶｰ</t>
    <phoneticPr fontId="2"/>
  </si>
  <si>
    <t>冷房能力</t>
    <rPh sb="0" eb="2">
      <t>レイボウ</t>
    </rPh>
    <rPh sb="2" eb="4">
      <t>ノウリョク</t>
    </rPh>
    <phoneticPr fontId="2"/>
  </si>
  <si>
    <t>消費電力</t>
    <rPh sb="0" eb="2">
      <t>ショウヒ</t>
    </rPh>
    <rPh sb="2" eb="4">
      <t>デンリョク</t>
    </rPh>
    <phoneticPr fontId="2"/>
  </si>
  <si>
    <t>【更新前】</t>
    <rPh sb="1" eb="3">
      <t>コウシン</t>
    </rPh>
    <rPh sb="3" eb="4">
      <t>マエ</t>
    </rPh>
    <phoneticPr fontId="2"/>
  </si>
  <si>
    <t>【更新後】</t>
    <rPh sb="1" eb="3">
      <t>コウシン</t>
    </rPh>
    <rPh sb="3" eb="4">
      <t>ゴ</t>
    </rPh>
    <phoneticPr fontId="2"/>
  </si>
  <si>
    <t>単体</t>
    <rPh sb="0" eb="1">
      <t>タンタイ</t>
    </rPh>
    <phoneticPr fontId="2"/>
  </si>
  <si>
    <t>（kW）</t>
    <phoneticPr fontId="2"/>
  </si>
  <si>
    <t>台数分小計</t>
    <rPh sb="0" eb="3">
      <t>ダイスウブン</t>
    </rPh>
    <rPh sb="3" eb="5">
      <t>ショウケイ</t>
    </rPh>
    <phoneticPr fontId="2"/>
  </si>
  <si>
    <t>更新前後比較</t>
    <rPh sb="0" eb="2">
      <t>コウシン</t>
    </rPh>
    <rPh sb="2" eb="4">
      <t>ゼンゴ</t>
    </rPh>
    <rPh sb="4" eb="6">
      <t>ヒカク</t>
    </rPh>
    <phoneticPr fontId="2"/>
  </si>
  <si>
    <t>台数分計</t>
    <rPh sb="0" eb="3">
      <t>ダイスウブン</t>
    </rPh>
    <rPh sb="3" eb="4">
      <t>ケイ</t>
    </rPh>
    <phoneticPr fontId="2"/>
  </si>
  <si>
    <t>三菱電機</t>
    <rPh sb="0" eb="2">
      <t>ミツビシ</t>
    </rPh>
    <rPh sb="2" eb="4">
      <t>デンキ</t>
    </rPh>
    <phoneticPr fontId="2"/>
  </si>
  <si>
    <t>ダイキン</t>
    <phoneticPr fontId="2"/>
  </si>
  <si>
    <t>日立</t>
    <rPh sb="0" eb="2">
      <t>ヒタチ</t>
    </rPh>
    <phoneticPr fontId="2"/>
  </si>
  <si>
    <t>PLZ-ZRMP80SHLF2</t>
    <phoneticPr fontId="2"/>
  </si>
  <si>
    <t>SDRC80BB</t>
    <phoneticPr fontId="2"/>
  </si>
  <si>
    <t>東芝</t>
    <rPh sb="0" eb="2">
      <t>トウシバ</t>
    </rPh>
    <phoneticPr fontId="2"/>
  </si>
  <si>
    <t>RSXB14033MU</t>
  </si>
  <si>
    <t>Panasonic</t>
  </si>
  <si>
    <t>CS-562DFL2</t>
  </si>
  <si>
    <t>RCI-GP112RSH7</t>
  </si>
  <si>
    <t>富士通ｾﾞﾈﾗﾙ</t>
    <rPh sb="0" eb="3">
      <t>フジツウ</t>
    </rPh>
    <phoneticPr fontId="2"/>
  </si>
  <si>
    <t>AS-H402M2</t>
  </si>
  <si>
    <t>GX様式9-1　空調・換気設備（エアコン）集計表</t>
    <rPh sb="8" eb="10">
      <t>クウチョウ</t>
    </rPh>
    <rPh sb="11" eb="13">
      <t>カンキ</t>
    </rPh>
    <rPh sb="21" eb="23">
      <t>シュウケイ</t>
    </rPh>
    <rPh sb="23" eb="24">
      <t>ヒョウ</t>
    </rPh>
    <phoneticPr fontId="2"/>
  </si>
  <si>
    <t>（空調・換気設備申請時の添付資料）</t>
    <phoneticPr fontId="2"/>
  </si>
  <si>
    <t>申請者名：</t>
    <rPh sb="0" eb="3">
      <t>シンセイシャ</t>
    </rPh>
    <rPh sb="3" eb="4">
      <t>メイ</t>
    </rPh>
    <phoneticPr fontId="2"/>
  </si>
  <si>
    <t>【注意】</t>
  </si>
  <si>
    <t>台数差</t>
    <rPh sb="0" eb="2">
      <t>ダイスウ</t>
    </rPh>
    <rPh sb="2" eb="3">
      <t>サ</t>
    </rPh>
    <phoneticPr fontId="2"/>
  </si>
  <si>
    <t>電力量の算出には暖房電力、中間電力、低温電力、稼働率、負荷率</t>
    <rPh sb="0" eb="3">
      <t>デンリョクリョウ</t>
    </rPh>
    <rPh sb="4" eb="6">
      <t>サンシュツ</t>
    </rPh>
    <rPh sb="8" eb="10">
      <t>ダンボウ</t>
    </rPh>
    <rPh sb="10" eb="12">
      <t>デンリョク</t>
    </rPh>
    <rPh sb="13" eb="15">
      <t>チュウカン</t>
    </rPh>
    <rPh sb="15" eb="17">
      <t>デンリョク</t>
    </rPh>
    <rPh sb="18" eb="20">
      <t>テイオン</t>
    </rPh>
    <rPh sb="20" eb="22">
      <t>デンリョク</t>
    </rPh>
    <rPh sb="23" eb="26">
      <t>カドウリツ</t>
    </rPh>
    <rPh sb="27" eb="30">
      <t>フカリツ</t>
    </rPh>
    <phoneticPr fontId="2"/>
  </si>
  <si>
    <t>等他の要因を加味する必要があり、本票の消費電力の削減率をその</t>
    <rPh sb="16" eb="18">
      <t>ホンピョウ</t>
    </rPh>
    <rPh sb="19" eb="21">
      <t>ショウヒ</t>
    </rPh>
    <rPh sb="21" eb="23">
      <t>デンリョク</t>
    </rPh>
    <rPh sb="24" eb="26">
      <t>サクゲン</t>
    </rPh>
    <rPh sb="26" eb="27">
      <t>リツ</t>
    </rPh>
    <phoneticPr fontId="2"/>
  </si>
  <si>
    <t>まま省エネ量の算出に使用出来ませんのでご注意願います。</t>
    <rPh sb="5" eb="6">
      <t>リョウ</t>
    </rPh>
    <rPh sb="7" eb="9">
      <t>サンシュツ</t>
    </rPh>
    <rPh sb="10" eb="12">
      <t>シヨウ</t>
    </rPh>
    <rPh sb="12" eb="14">
      <t>デキ</t>
    </rPh>
    <rPh sb="20" eb="22">
      <t>チュウイ</t>
    </rPh>
    <rPh sb="22" eb="23">
      <t>ネガ</t>
    </rPh>
    <phoneticPr fontId="2"/>
  </si>
  <si>
    <t>本集計表は、エアコン更新前後の台数/冷房能力/消費電力について</t>
    <rPh sb="0" eb="4">
      <t>ホンシュウケイヒョウ</t>
    </rPh>
    <rPh sb="10" eb="12">
      <t>コウシン</t>
    </rPh>
    <rPh sb="12" eb="14">
      <t>ゼンゴ</t>
    </rPh>
    <rPh sb="15" eb="17">
      <t>ダイスウ</t>
    </rPh>
    <rPh sb="18" eb="20">
      <t>レイボウ</t>
    </rPh>
    <rPh sb="20" eb="22">
      <t>ノウリョク</t>
    </rPh>
    <rPh sb="23" eb="25">
      <t>ショウヒ</t>
    </rPh>
    <rPh sb="25" eb="27">
      <t>デンリョク</t>
    </rPh>
    <phoneticPr fontId="2"/>
  </si>
  <si>
    <t>大規模変更の有無を確認するために使用するものです。</t>
    <rPh sb="6" eb="8">
      <t>ウム</t>
    </rPh>
    <rPh sb="9" eb="11">
      <t>カクニン</t>
    </rPh>
    <rPh sb="16" eb="18">
      <t>シヨウ</t>
    </rPh>
    <phoneticPr fontId="2"/>
  </si>
  <si>
    <t>第７版：令和6年4月8日</t>
    <rPh sb="0" eb="1">
      <t>ダイ</t>
    </rPh>
    <rPh sb="2" eb="3">
      <t>ハン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</si>
  <si>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【注意】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</si>
</sst>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u/>
      <sz val="10"/>
      <color rgb="FFFF000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38" fontId="0" fillId="0" borderId="3" xfId="1" applyFont="1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38" fontId="0" fillId="0" borderId="1" xfId="1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38" fontId="0" fillId="0" borderId="9" xfId="1" applyFont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9" fontId="4" fillId="2" borderId="3" xfId="2" applyFont="1" applyFill="1" applyBorder="1" applyAlignment="1" applyProtection="1">
      <alignment horizontal="center"/>
    </xf>
    <xf numFmtId="0" fontId="0" fillId="0" borderId="10" xfId="0" applyBorder="1"/>
    <xf numFmtId="0" fontId="0" fillId="0" borderId="19" xfId="0" applyBorder="1"/>
    <xf numFmtId="0" fontId="0" fillId="0" borderId="5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6" xfId="0" applyBorder="1"/>
    <xf numFmtId="0" fontId="0" fillId="0" borderId="2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5" fillId="0" borderId="0" xfId="0" applyFont="1"/>
    <xf numFmtId="0" fontId="0" fillId="0" borderId="8" xfId="0" applyBorder="1"/>
    <xf numFmtId="0" fontId="3" fillId="0" borderId="0" xfId="0" applyFont="1"/>
    <xf numFmtId="0" fontId="0" fillId="0" borderId="2" xfId="0" applyBorder="1"/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/>
    <xf numFmtId="0" fontId="0" fillId="0" borderId="4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0" xfId="0" applyAlignment="1">
      <alignment horizontal="right"/>
    </xf>
    <xf numFmtId="0" fontId="10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9" fontId="4" fillId="2" borderId="3" xfId="2" applyFont="1" applyFill="1" applyBorder="1" applyAlignment="1" applyProtection="1">
      <alignment horizontal="center" shrinkToFi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8" xfId="0" applyBorder="1" applyAlignment="1" applyProtection="1">
      <alignment vertic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10</xdr:row>
      <xdr:rowOff>0</xdr:rowOff>
    </xdr:from>
    <xdr:to>
      <xdr:col>6</xdr:col>
      <xdr:colOff>30673</xdr:colOff>
      <xdr:row>18</xdr:row>
      <xdr:rowOff>14325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EEDC5CA-62BB-4E11-9AE0-5978443FCEDF}"/>
            </a:ext>
          </a:extLst>
        </xdr:cNvPr>
        <xdr:cNvSpPr/>
      </xdr:nvSpPr>
      <xdr:spPr>
        <a:xfrm>
          <a:off x="104773" y="2162175"/>
          <a:ext cx="4440750" cy="1938375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104774</xdr:colOff>
      <xdr:row>24</xdr:row>
      <xdr:rowOff>0</xdr:rowOff>
    </xdr:from>
    <xdr:to>
      <xdr:col>6</xdr:col>
      <xdr:colOff>30674</xdr:colOff>
      <xdr:row>32</xdr:row>
      <xdr:rowOff>14325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307AE69-4B3C-4959-95BA-E419DB95F90F}"/>
            </a:ext>
          </a:extLst>
        </xdr:cNvPr>
        <xdr:cNvSpPr/>
      </xdr:nvSpPr>
      <xdr:spPr>
        <a:xfrm>
          <a:off x="104774" y="5534025"/>
          <a:ext cx="4440750" cy="1938375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38100</xdr:colOff>
      <xdr:row>3</xdr:row>
      <xdr:rowOff>28576</xdr:rowOff>
    </xdr:from>
    <xdr:ext cx="5827236" cy="7524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6BC2DA-1033-4A53-8AAE-7D1090080A92}"/>
            </a:ext>
          </a:extLst>
        </xdr:cNvPr>
        <xdr:cNvSpPr txBox="1"/>
      </xdr:nvSpPr>
      <xdr:spPr>
        <a:xfrm>
          <a:off x="38100" y="762001"/>
          <a:ext cx="5827236" cy="752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となった資料も併せてご提出下さい（メーカー仕様書、銘板画像、試算表他）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試算表は工事施工業者又はメーカーが作成するもので書式は任意です。</a:t>
          </a:r>
        </a:p>
      </xdr:txBody>
    </xdr:sp>
    <xdr:clientData/>
  </xdr:oneCellAnchor>
  <xdr:twoCellAnchor>
    <xdr:from>
      <xdr:col>1</xdr:col>
      <xdr:colOff>723900</xdr:colOff>
      <xdr:row>5</xdr:row>
      <xdr:rowOff>19050</xdr:rowOff>
    </xdr:from>
    <xdr:to>
      <xdr:col>2</xdr:col>
      <xdr:colOff>790575</xdr:colOff>
      <xdr:row>10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0227F7D-7628-4111-830E-4E4287B93CCF}"/>
            </a:ext>
          </a:extLst>
        </xdr:cNvPr>
        <xdr:cNvCxnSpPr/>
      </xdr:nvCxnSpPr>
      <xdr:spPr>
        <a:xfrm>
          <a:off x="847725" y="1228725"/>
          <a:ext cx="876300" cy="1285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3</xdr:row>
      <xdr:rowOff>95251</xdr:rowOff>
    </xdr:from>
    <xdr:to>
      <xdr:col>1</xdr:col>
      <xdr:colOff>490125</xdr:colOff>
      <xdr:row>4</xdr:row>
      <xdr:rowOff>9525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E0FBDB5-3AD0-4E03-9BDF-7728BB7D91FF}"/>
            </a:ext>
          </a:extLst>
        </xdr:cNvPr>
        <xdr:cNvSpPr/>
      </xdr:nvSpPr>
      <xdr:spPr>
        <a:xfrm>
          <a:off x="361950" y="828676"/>
          <a:ext cx="252000" cy="152399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600074</xdr:colOff>
      <xdr:row>1</xdr:row>
      <xdr:rowOff>219074</xdr:rowOff>
    </xdr:from>
    <xdr:to>
      <xdr:col>7</xdr:col>
      <xdr:colOff>674099</xdr:colOff>
      <xdr:row>3</xdr:row>
      <xdr:rowOff>17098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E2D4EF5-A37A-4264-A2AE-86E323D9DB29}"/>
            </a:ext>
          </a:extLst>
        </xdr:cNvPr>
        <xdr:cNvSpPr/>
      </xdr:nvSpPr>
      <xdr:spPr>
        <a:xfrm>
          <a:off x="3724274" y="466724"/>
          <a:ext cx="2160000" cy="283799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9</xdr:row>
      <xdr:rowOff>238125</xdr:rowOff>
    </xdr:from>
    <xdr:to>
      <xdr:col>6</xdr:col>
      <xdr:colOff>30673</xdr:colOff>
      <xdr:row>18</xdr:row>
      <xdr:rowOff>4800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8D55DE4-4A89-4B97-9F08-61EC43BDCD95}"/>
            </a:ext>
          </a:extLst>
        </xdr:cNvPr>
        <xdr:cNvSpPr/>
      </xdr:nvSpPr>
      <xdr:spPr>
        <a:xfrm>
          <a:off x="104773" y="1495425"/>
          <a:ext cx="4536000" cy="12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104774</xdr:colOff>
      <xdr:row>24</xdr:row>
      <xdr:rowOff>0</xdr:rowOff>
    </xdr:from>
    <xdr:to>
      <xdr:col>6</xdr:col>
      <xdr:colOff>30674</xdr:colOff>
      <xdr:row>32</xdr:row>
      <xdr:rowOff>14325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9BC585C-1A8F-446F-A217-14ED524F65DB}"/>
            </a:ext>
          </a:extLst>
        </xdr:cNvPr>
        <xdr:cNvSpPr/>
      </xdr:nvSpPr>
      <xdr:spPr>
        <a:xfrm>
          <a:off x="104774" y="4162425"/>
          <a:ext cx="4536000" cy="12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47625</xdr:colOff>
      <xdr:row>3</xdr:row>
      <xdr:rowOff>19050</xdr:rowOff>
    </xdr:from>
    <xdr:ext cx="5850000" cy="7620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19A1D67-600F-425B-A4B3-E9904039E05C}"/>
            </a:ext>
          </a:extLst>
        </xdr:cNvPr>
        <xdr:cNvSpPr txBox="1"/>
      </xdr:nvSpPr>
      <xdr:spPr>
        <a:xfrm>
          <a:off x="47625" y="752475"/>
          <a:ext cx="5850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72000" rIns="3600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となった資料も併せてご提出下さい（メーカー仕様書、銘板画像、試算表他）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試算表は工事施工業者又はメーカーが作成するもので書式は任意です。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685800</xdr:colOff>
      <xdr:row>5</xdr:row>
      <xdr:rowOff>9525</xdr:rowOff>
    </xdr:from>
    <xdr:to>
      <xdr:col>2</xdr:col>
      <xdr:colOff>742950</xdr:colOff>
      <xdr:row>10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4A29A483-2C3D-4E85-AD87-53B8B4FECC59}"/>
            </a:ext>
          </a:extLst>
        </xdr:cNvPr>
        <xdr:cNvCxnSpPr/>
      </xdr:nvCxnSpPr>
      <xdr:spPr>
        <a:xfrm>
          <a:off x="809625" y="1219200"/>
          <a:ext cx="866775" cy="1343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3</xdr:row>
      <xdr:rowOff>104775</xdr:rowOff>
    </xdr:from>
    <xdr:to>
      <xdr:col>1</xdr:col>
      <xdr:colOff>461550</xdr:colOff>
      <xdr:row>4</xdr:row>
      <xdr:rowOff>10650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00FF3D3-A164-46C6-8457-3DDE9F1705DD}"/>
            </a:ext>
          </a:extLst>
        </xdr:cNvPr>
        <xdr:cNvSpPr/>
      </xdr:nvSpPr>
      <xdr:spPr>
        <a:xfrm>
          <a:off x="333375" y="83820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600074</xdr:colOff>
      <xdr:row>1</xdr:row>
      <xdr:rowOff>209550</xdr:rowOff>
    </xdr:from>
    <xdr:to>
      <xdr:col>7</xdr:col>
      <xdr:colOff>674099</xdr:colOff>
      <xdr:row>3</xdr:row>
      <xdr:rowOff>26625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A36719B-7239-40E2-AA99-BCE54A1F1BB7}"/>
            </a:ext>
          </a:extLst>
        </xdr:cNvPr>
        <xdr:cNvSpPr/>
      </xdr:nvSpPr>
      <xdr:spPr>
        <a:xfrm>
          <a:off x="3724274" y="457200"/>
          <a:ext cx="2160000" cy="30285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DE573-874E-4B56-9C47-1C649AF5EC64}">
  <dimension ref="B1:H40"/>
  <sheetViews>
    <sheetView showGridLines="0" tabSelected="1" workbookViewId="0"/>
  </sheetViews>
  <sheetFormatPr defaultRowHeight="18.75"/>
  <cols>
    <col min="1" max="1" width="1.625" customWidth="1"/>
    <col min="2" max="2" width="10.625" customWidth="1"/>
    <col min="3" max="3" width="23.5" customWidth="1"/>
    <col min="4" max="4" width="5.25" bestFit="1" customWidth="1"/>
    <col min="5" max="8" width="9.125" customWidth="1"/>
  </cols>
  <sheetData>
    <row r="1" spans="2:8" ht="19.5">
      <c r="B1" s="46" t="s">
        <v>25</v>
      </c>
      <c r="F1" s="52" t="s">
        <v>35</v>
      </c>
      <c r="G1" s="52"/>
      <c r="H1" s="52"/>
    </row>
    <row r="2" spans="2:8" ht="19.5">
      <c r="B2" s="46"/>
      <c r="C2" s="47" t="s">
        <v>26</v>
      </c>
      <c r="F2" s="48"/>
      <c r="G2" s="48"/>
      <c r="H2" s="48"/>
    </row>
    <row r="3" spans="2:8" ht="18.75" customHeight="1">
      <c r="B3" s="24"/>
      <c r="F3" s="45" t="s">
        <v>27</v>
      </c>
      <c r="G3" s="55"/>
      <c r="H3" s="55"/>
    </row>
    <row r="4" spans="2:8">
      <c r="B4" s="26"/>
    </row>
    <row r="5" spans="2:8">
      <c r="B5" s="26"/>
    </row>
    <row r="6" spans="2:8" ht="30" customHeight="1">
      <c r="B6" s="26"/>
    </row>
    <row r="7" spans="2:8">
      <c r="B7" s="25" t="s">
        <v>6</v>
      </c>
      <c r="C7" s="25"/>
      <c r="D7" s="25"/>
      <c r="E7" s="25"/>
      <c r="F7" s="25"/>
      <c r="G7" s="25"/>
      <c r="H7" s="25"/>
    </row>
    <row r="8" spans="2:8">
      <c r="B8" s="27"/>
      <c r="C8" s="27"/>
      <c r="D8" s="27"/>
      <c r="E8" s="56" t="s">
        <v>8</v>
      </c>
      <c r="F8" s="57"/>
      <c r="G8" s="56" t="s">
        <v>12</v>
      </c>
      <c r="H8" s="58"/>
    </row>
    <row r="9" spans="2:8">
      <c r="B9" s="28" t="s">
        <v>3</v>
      </c>
      <c r="C9" s="28" t="s">
        <v>2</v>
      </c>
      <c r="D9" s="28" t="s">
        <v>0</v>
      </c>
      <c r="E9" s="29" t="s">
        <v>4</v>
      </c>
      <c r="F9" s="30" t="s">
        <v>5</v>
      </c>
      <c r="G9" s="29" t="s">
        <v>4</v>
      </c>
      <c r="H9" s="50" t="s">
        <v>5</v>
      </c>
    </row>
    <row r="10" spans="2:8" ht="19.5" thickBot="1">
      <c r="B10" s="31"/>
      <c r="C10" s="32"/>
      <c r="D10" s="31"/>
      <c r="E10" s="33" t="s">
        <v>9</v>
      </c>
      <c r="F10" s="34" t="s">
        <v>9</v>
      </c>
      <c r="G10" s="33" t="s">
        <v>9</v>
      </c>
      <c r="H10" s="34" t="s">
        <v>9</v>
      </c>
    </row>
    <row r="11" spans="2:8" ht="19.5" thickTop="1">
      <c r="B11" s="1"/>
      <c r="C11" s="2"/>
      <c r="D11" s="2"/>
      <c r="E11" s="3"/>
      <c r="F11" s="4"/>
      <c r="G11" s="14">
        <f>D11*E11</f>
        <v>0</v>
      </c>
      <c r="H11" s="15">
        <f>D11*F11</f>
        <v>0</v>
      </c>
    </row>
    <row r="12" spans="2:8">
      <c r="B12" s="5"/>
      <c r="C12" s="6"/>
      <c r="D12" s="6"/>
      <c r="E12" s="7"/>
      <c r="F12" s="8"/>
      <c r="G12" s="16">
        <f>D12*E12</f>
        <v>0</v>
      </c>
      <c r="H12" s="17">
        <f>D12*F12</f>
        <v>0</v>
      </c>
    </row>
    <row r="13" spans="2:8">
      <c r="B13" s="5"/>
      <c r="C13" s="6"/>
      <c r="D13" s="6"/>
      <c r="E13" s="7"/>
      <c r="F13" s="8"/>
      <c r="G13" s="16">
        <f>D13*E13</f>
        <v>0</v>
      </c>
      <c r="H13" s="17">
        <f>D13*F13</f>
        <v>0</v>
      </c>
    </row>
    <row r="14" spans="2:8">
      <c r="B14" s="5"/>
      <c r="C14" s="6"/>
      <c r="D14" s="6"/>
      <c r="E14" s="7"/>
      <c r="F14" s="8"/>
      <c r="G14" s="16">
        <f t="shared" ref="G14:G17" si="0">D14*E14</f>
        <v>0</v>
      </c>
      <c r="H14" s="17">
        <f t="shared" ref="H14:H15" si="1">D14*F14</f>
        <v>0</v>
      </c>
    </row>
    <row r="15" spans="2:8">
      <c r="B15" s="5"/>
      <c r="C15" s="6"/>
      <c r="D15" s="6"/>
      <c r="E15" s="7"/>
      <c r="F15" s="8"/>
      <c r="G15" s="16">
        <f t="shared" si="0"/>
        <v>0</v>
      </c>
      <c r="H15" s="17">
        <f t="shared" si="1"/>
        <v>0</v>
      </c>
    </row>
    <row r="16" spans="2:8">
      <c r="B16" s="5"/>
      <c r="C16" s="6"/>
      <c r="D16" s="6"/>
      <c r="E16" s="7"/>
      <c r="F16" s="8"/>
      <c r="G16" s="16">
        <f t="shared" si="0"/>
        <v>0</v>
      </c>
      <c r="H16" s="17">
        <f>D16*F16</f>
        <v>0</v>
      </c>
    </row>
    <row r="17" spans="2:8">
      <c r="B17" s="5"/>
      <c r="C17" s="6"/>
      <c r="D17" s="6"/>
      <c r="E17" s="7"/>
      <c r="F17" s="8"/>
      <c r="G17" s="16">
        <f t="shared" si="0"/>
        <v>0</v>
      </c>
      <c r="H17" s="17">
        <f>D17*F17</f>
        <v>0</v>
      </c>
    </row>
    <row r="18" spans="2:8" ht="19.5" thickBot="1">
      <c r="B18" s="9"/>
      <c r="C18" s="10"/>
      <c r="D18" s="10"/>
      <c r="E18" s="11"/>
      <c r="F18" s="12"/>
      <c r="G18" s="18">
        <f>D18*E18</f>
        <v>0</v>
      </c>
      <c r="H18" s="19">
        <f>D18*F18</f>
        <v>0</v>
      </c>
    </row>
    <row r="19" spans="2:8" ht="19.5" thickBot="1">
      <c r="B19" s="35"/>
      <c r="C19" s="36" t="s">
        <v>1</v>
      </c>
      <c r="D19" s="23">
        <f>SUM(D11:D18)</f>
        <v>0</v>
      </c>
      <c r="E19" s="35"/>
      <c r="F19" s="35"/>
      <c r="G19" s="20">
        <f>SUM(G11:G18)</f>
        <v>0</v>
      </c>
      <c r="H19" s="21">
        <f>SUM(H11:H18)</f>
        <v>0</v>
      </c>
    </row>
    <row r="20" spans="2:8" ht="15.75" customHeight="1"/>
    <row r="21" spans="2:8">
      <c r="B21" s="25" t="s">
        <v>7</v>
      </c>
      <c r="C21" s="25"/>
      <c r="D21" s="25"/>
      <c r="E21" s="25"/>
      <c r="F21" s="25"/>
      <c r="G21" s="25"/>
      <c r="H21" s="25"/>
    </row>
    <row r="22" spans="2:8">
      <c r="B22" s="27"/>
      <c r="C22" s="27"/>
      <c r="D22" s="27"/>
      <c r="E22" s="56" t="s">
        <v>8</v>
      </c>
      <c r="F22" s="57"/>
      <c r="G22" s="56" t="s">
        <v>10</v>
      </c>
      <c r="H22" s="58"/>
    </row>
    <row r="23" spans="2:8">
      <c r="B23" s="28" t="s">
        <v>3</v>
      </c>
      <c r="C23" s="28" t="s">
        <v>2</v>
      </c>
      <c r="D23" s="28" t="s">
        <v>0</v>
      </c>
      <c r="E23" s="29" t="s">
        <v>4</v>
      </c>
      <c r="F23" s="30" t="s">
        <v>5</v>
      </c>
      <c r="G23" s="29" t="s">
        <v>4</v>
      </c>
      <c r="H23" s="50" t="s">
        <v>5</v>
      </c>
    </row>
    <row r="24" spans="2:8" ht="19.5" thickBot="1">
      <c r="B24" s="31"/>
      <c r="C24" s="32"/>
      <c r="D24" s="31"/>
      <c r="E24" s="33" t="s">
        <v>9</v>
      </c>
      <c r="F24" s="34" t="s">
        <v>9</v>
      </c>
      <c r="G24" s="33" t="s">
        <v>9</v>
      </c>
      <c r="H24" s="34" t="s">
        <v>9</v>
      </c>
    </row>
    <row r="25" spans="2:8" ht="19.5" thickTop="1">
      <c r="B25" s="1"/>
      <c r="C25" s="2"/>
      <c r="D25" s="2"/>
      <c r="E25" s="3"/>
      <c r="F25" s="4"/>
      <c r="G25" s="14">
        <f>D25*E25</f>
        <v>0</v>
      </c>
      <c r="H25" s="15">
        <f>D25*F25</f>
        <v>0</v>
      </c>
    </row>
    <row r="26" spans="2:8">
      <c r="B26" s="5"/>
      <c r="C26" s="6"/>
      <c r="D26" s="6"/>
      <c r="E26" s="7"/>
      <c r="F26" s="8"/>
      <c r="G26" s="16">
        <f>D26*E26</f>
        <v>0</v>
      </c>
      <c r="H26" s="17">
        <f>D26*F26</f>
        <v>0</v>
      </c>
    </row>
    <row r="27" spans="2:8">
      <c r="B27" s="5"/>
      <c r="C27" s="6"/>
      <c r="D27" s="6"/>
      <c r="E27" s="7"/>
      <c r="F27" s="8"/>
      <c r="G27" s="16">
        <f>D27*E27</f>
        <v>0</v>
      </c>
      <c r="H27" s="17">
        <f>D27*F27</f>
        <v>0</v>
      </c>
    </row>
    <row r="28" spans="2:8">
      <c r="B28" s="5"/>
      <c r="C28" s="6"/>
      <c r="D28" s="6"/>
      <c r="E28" s="7"/>
      <c r="F28" s="8"/>
      <c r="G28" s="16">
        <f t="shared" ref="G28:G31" si="2">D28*E28</f>
        <v>0</v>
      </c>
      <c r="H28" s="17">
        <f t="shared" ref="H28:H29" si="3">D28*F28</f>
        <v>0</v>
      </c>
    </row>
    <row r="29" spans="2:8">
      <c r="B29" s="5"/>
      <c r="C29" s="6"/>
      <c r="D29" s="6"/>
      <c r="E29" s="7"/>
      <c r="F29" s="8"/>
      <c r="G29" s="16">
        <f t="shared" si="2"/>
        <v>0</v>
      </c>
      <c r="H29" s="17">
        <f t="shared" si="3"/>
        <v>0</v>
      </c>
    </row>
    <row r="30" spans="2:8">
      <c r="B30" s="5"/>
      <c r="C30" s="6"/>
      <c r="D30" s="6"/>
      <c r="E30" s="7"/>
      <c r="F30" s="8"/>
      <c r="G30" s="16">
        <f t="shared" si="2"/>
        <v>0</v>
      </c>
      <c r="H30" s="17">
        <f>D30*F30</f>
        <v>0</v>
      </c>
    </row>
    <row r="31" spans="2:8">
      <c r="B31" s="5"/>
      <c r="C31" s="6"/>
      <c r="D31" s="6"/>
      <c r="E31" s="7"/>
      <c r="F31" s="8"/>
      <c r="G31" s="16">
        <f t="shared" si="2"/>
        <v>0</v>
      </c>
      <c r="H31" s="17">
        <f>D31*F31</f>
        <v>0</v>
      </c>
    </row>
    <row r="32" spans="2:8" ht="19.5" thickBot="1">
      <c r="B32" s="9"/>
      <c r="C32" s="10"/>
      <c r="D32" s="10"/>
      <c r="E32" s="11"/>
      <c r="F32" s="12"/>
      <c r="G32" s="18">
        <f>D32*E32</f>
        <v>0</v>
      </c>
      <c r="H32" s="19">
        <f>D32*F32</f>
        <v>0</v>
      </c>
    </row>
    <row r="33" spans="2:8" ht="19.5" thickBot="1">
      <c r="B33" s="35"/>
      <c r="C33" s="36" t="s">
        <v>1</v>
      </c>
      <c r="D33" s="23">
        <f>SUM(D25:D32)</f>
        <v>0</v>
      </c>
      <c r="E33" s="35"/>
      <c r="F33" s="37"/>
      <c r="G33" s="20">
        <f>SUM(G25:G32)</f>
        <v>0</v>
      </c>
      <c r="H33" s="21">
        <f>SUM(H25:H32)</f>
        <v>0</v>
      </c>
    </row>
    <row r="34" spans="2:8">
      <c r="C34" s="38" t="s">
        <v>29</v>
      </c>
      <c r="D34">
        <f>D33-D19</f>
        <v>0</v>
      </c>
    </row>
    <row r="35" spans="2:8">
      <c r="B35" s="39" t="s">
        <v>28</v>
      </c>
      <c r="G35" s="53" t="s">
        <v>11</v>
      </c>
      <c r="H35" s="54"/>
    </row>
    <row r="36" spans="2:8">
      <c r="B36" s="40" t="s">
        <v>33</v>
      </c>
      <c r="C36" s="41"/>
      <c r="D36" s="41"/>
      <c r="E36" s="41"/>
      <c r="F36" s="41"/>
      <c r="G36" s="22" t="s">
        <v>4</v>
      </c>
      <c r="H36" s="49" t="s">
        <v>5</v>
      </c>
    </row>
    <row r="37" spans="2:8">
      <c r="B37" s="40" t="s">
        <v>34</v>
      </c>
      <c r="C37" s="41"/>
      <c r="D37" s="41"/>
      <c r="E37" s="41"/>
      <c r="F37" s="42"/>
      <c r="G37" s="13" t="str">
        <f>IFERROR(G33/G19,"")</f>
        <v/>
      </c>
      <c r="H37" s="51" t="str">
        <f>IFERROR(H33/H19,"")</f>
        <v/>
      </c>
    </row>
    <row r="38" spans="2:8" ht="15.75" customHeight="1">
      <c r="B38" s="43" t="s">
        <v>30</v>
      </c>
      <c r="C38" s="41"/>
      <c r="D38" s="41"/>
      <c r="E38" s="41"/>
      <c r="F38" s="41"/>
      <c r="H38" s="44"/>
    </row>
    <row r="39" spans="2:8" ht="15.75" customHeight="1">
      <c r="B39" s="43" t="s">
        <v>31</v>
      </c>
      <c r="C39" s="41"/>
      <c r="D39" s="41"/>
      <c r="E39" s="41"/>
      <c r="F39" s="41"/>
      <c r="H39" s="44"/>
    </row>
    <row r="40" spans="2:8" ht="15.75" customHeight="1">
      <c r="B40" s="43" t="s">
        <v>32</v>
      </c>
      <c r="H40" s="44"/>
    </row>
  </sheetData>
  <sheetProtection algorithmName="SHA-512" hashValue="DxcEUl7zHC0wbtKglCJ8LaWtahbYfiTgptx//VYTkSNHrWfpDk+ZS0B5Hv2ZubDLzUjzMp4vYbl8SmU1+Fz47w==" saltValue="MERnMZkmwztqK8fvT4/mag==" spinCount="100000" sheet="1" formatCells="0" formatColumns="0" formatRows="0"/>
  <mergeCells count="7">
    <mergeCell ref="F1:H1"/>
    <mergeCell ref="G35:H35"/>
    <mergeCell ref="G3:H3"/>
    <mergeCell ref="E8:F8"/>
    <mergeCell ref="G8:H8"/>
    <mergeCell ref="E22:F22"/>
    <mergeCell ref="G22:H22"/>
  </mergeCells>
  <phoneticPr fontId="2"/>
  <printOptions horizontalCentered="1"/>
  <pageMargins left="0.59055118110236227" right="0.59055118110236227" top="0.74803149606299213" bottom="0.55118110236220474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workbookViewId="0"/>
  </sheetViews>
  <sheetFormatPr defaultRowHeight="18.75"/>
  <cols>
    <col min="1" max="1" width="1.625" customWidth="1"/>
    <col min="2" max="2" width="10.625" customWidth="1"/>
    <col min="3" max="3" width="23.5" customWidth="1"/>
    <col min="4" max="4" width="5.25" bestFit="1" customWidth="1"/>
    <col min="5" max="8" width="9.125" customWidth="1"/>
  </cols>
  <sheetData>
    <row r="1" spans="2:8" ht="19.5">
      <c r="B1" s="46" t="s">
        <v>25</v>
      </c>
      <c r="F1" s="52" t="s">
        <v>35</v>
      </c>
      <c r="G1" s="52"/>
      <c r="H1" s="52"/>
    </row>
    <row r="2" spans="2:8" ht="19.5">
      <c r="B2" s="46"/>
      <c r="C2" s="47" t="s">
        <v>26</v>
      </c>
      <c r="F2" s="48"/>
      <c r="G2" s="48"/>
      <c r="H2" s="48"/>
    </row>
    <row r="3" spans="2:8" ht="18.75" customHeight="1">
      <c r="B3" s="24"/>
      <c r="F3" s="45" t="s">
        <v>27</v>
      </c>
      <c r="G3" s="55"/>
      <c r="H3" s="55"/>
    </row>
    <row r="4" spans="2:8">
      <c r="B4" s="26"/>
    </row>
    <row r="5" spans="2:8">
      <c r="B5" s="26"/>
    </row>
    <row r="6" spans="2:8" ht="30" customHeight="1">
      <c r="B6" s="26"/>
    </row>
    <row r="7" spans="2:8">
      <c r="B7" s="25" t="s">
        <v>6</v>
      </c>
      <c r="C7" s="25"/>
      <c r="D7" s="25"/>
      <c r="E7" s="25"/>
      <c r="F7" s="25"/>
      <c r="G7" s="25"/>
      <c r="H7" s="25"/>
    </row>
    <row r="8" spans="2:8">
      <c r="B8" s="27"/>
      <c r="C8" s="27"/>
      <c r="D8" s="27"/>
      <c r="E8" s="56" t="s">
        <v>8</v>
      </c>
      <c r="F8" s="57"/>
      <c r="G8" s="56" t="s">
        <v>12</v>
      </c>
      <c r="H8" s="58"/>
    </row>
    <row r="9" spans="2:8">
      <c r="B9" s="28" t="s">
        <v>3</v>
      </c>
      <c r="C9" s="28" t="s">
        <v>2</v>
      </c>
      <c r="D9" s="28" t="s">
        <v>0</v>
      </c>
      <c r="E9" s="29" t="s">
        <v>4</v>
      </c>
      <c r="F9" s="30" t="s">
        <v>5</v>
      </c>
      <c r="G9" s="29" t="s">
        <v>4</v>
      </c>
      <c r="H9" s="30" t="s">
        <v>5</v>
      </c>
    </row>
    <row r="10" spans="2:8" ht="19.5" thickBot="1">
      <c r="B10" s="31"/>
      <c r="C10" s="32"/>
      <c r="D10" s="31"/>
      <c r="E10" s="33" t="s">
        <v>9</v>
      </c>
      <c r="F10" s="34" t="s">
        <v>9</v>
      </c>
      <c r="G10" s="33" t="s">
        <v>9</v>
      </c>
      <c r="H10" s="34" t="s">
        <v>9</v>
      </c>
    </row>
    <row r="11" spans="2:8" ht="19.5" thickTop="1">
      <c r="B11" s="1" t="s">
        <v>13</v>
      </c>
      <c r="C11" s="2" t="s">
        <v>16</v>
      </c>
      <c r="D11" s="2">
        <v>2</v>
      </c>
      <c r="E11" s="3">
        <v>7.1</v>
      </c>
      <c r="F11" s="4">
        <v>1.98</v>
      </c>
      <c r="G11" s="14">
        <f>D11*E11</f>
        <v>14.2</v>
      </c>
      <c r="H11" s="15">
        <f>D11*F11</f>
        <v>3.96</v>
      </c>
    </row>
    <row r="12" spans="2:8">
      <c r="B12" s="5" t="s">
        <v>14</v>
      </c>
      <c r="C12" s="6" t="s">
        <v>17</v>
      </c>
      <c r="D12" s="6">
        <v>1</v>
      </c>
      <c r="E12" s="7">
        <v>7.1</v>
      </c>
      <c r="F12" s="8">
        <v>1.98</v>
      </c>
      <c r="G12" s="16">
        <f>D12*E12</f>
        <v>7.1</v>
      </c>
      <c r="H12" s="17">
        <f>D12*F12</f>
        <v>1.98</v>
      </c>
    </row>
    <row r="13" spans="2:8">
      <c r="B13" s="5" t="s">
        <v>18</v>
      </c>
      <c r="C13" s="6" t="s">
        <v>19</v>
      </c>
      <c r="D13" s="6">
        <v>1</v>
      </c>
      <c r="E13" s="7">
        <v>12.5</v>
      </c>
      <c r="F13" s="8">
        <v>3.37</v>
      </c>
      <c r="G13" s="16">
        <f>D13*E13</f>
        <v>12.5</v>
      </c>
      <c r="H13" s="17">
        <f>D13*F13</f>
        <v>3.37</v>
      </c>
    </row>
    <row r="14" spans="2:8">
      <c r="B14" s="5"/>
      <c r="C14" s="6"/>
      <c r="D14" s="6"/>
      <c r="E14" s="7"/>
      <c r="F14" s="8"/>
      <c r="G14" s="16">
        <f t="shared" ref="G14:G15" si="0">D14*E14</f>
        <v>0</v>
      </c>
      <c r="H14" s="17">
        <f t="shared" ref="H14:H15" si="1">D14*F14</f>
        <v>0</v>
      </c>
    </row>
    <row r="15" spans="2:8">
      <c r="B15" s="5"/>
      <c r="C15" s="6"/>
      <c r="D15" s="6"/>
      <c r="E15" s="7"/>
      <c r="F15" s="8"/>
      <c r="G15" s="16">
        <f t="shared" si="0"/>
        <v>0</v>
      </c>
      <c r="H15" s="17">
        <f t="shared" si="1"/>
        <v>0</v>
      </c>
    </row>
    <row r="16" spans="2:8">
      <c r="B16" s="5"/>
      <c r="C16" s="6"/>
      <c r="D16" s="6"/>
      <c r="E16" s="7"/>
      <c r="F16" s="8"/>
      <c r="G16" s="16">
        <f t="shared" ref="G16:G17" si="2">D16*E16</f>
        <v>0</v>
      </c>
      <c r="H16" s="17">
        <f>D16*F16</f>
        <v>0</v>
      </c>
    </row>
    <row r="17" spans="2:8">
      <c r="B17" s="5"/>
      <c r="C17" s="6"/>
      <c r="D17" s="6"/>
      <c r="E17" s="7"/>
      <c r="F17" s="8"/>
      <c r="G17" s="16">
        <f t="shared" si="2"/>
        <v>0</v>
      </c>
      <c r="H17" s="17">
        <f>D17*F17</f>
        <v>0</v>
      </c>
    </row>
    <row r="18" spans="2:8" ht="19.5" thickBot="1">
      <c r="B18" s="9"/>
      <c r="C18" s="10"/>
      <c r="D18" s="10"/>
      <c r="E18" s="11"/>
      <c r="F18" s="12"/>
      <c r="G18" s="18">
        <f>D18*E18</f>
        <v>0</v>
      </c>
      <c r="H18" s="19">
        <f>D18*F18</f>
        <v>0</v>
      </c>
    </row>
    <row r="19" spans="2:8" ht="19.5" thickBot="1">
      <c r="B19" s="35"/>
      <c r="C19" s="36" t="s">
        <v>1</v>
      </c>
      <c r="D19" s="23">
        <f>SUM(D11:D18)</f>
        <v>4</v>
      </c>
      <c r="E19" s="35"/>
      <c r="F19" s="35"/>
      <c r="G19" s="20">
        <f>SUM(G11:G18)</f>
        <v>33.799999999999997</v>
      </c>
      <c r="H19" s="21">
        <f>SUM(H11:H18)</f>
        <v>9.3099999999999987</v>
      </c>
    </row>
    <row r="20" spans="2:8" ht="15.75" customHeight="1"/>
    <row r="21" spans="2:8">
      <c r="B21" s="25" t="s">
        <v>7</v>
      </c>
      <c r="C21" s="25"/>
      <c r="D21" s="25"/>
      <c r="E21" s="25"/>
      <c r="F21" s="25"/>
      <c r="G21" s="25"/>
      <c r="H21" s="25"/>
    </row>
    <row r="22" spans="2:8">
      <c r="B22" s="27"/>
      <c r="C22" s="27"/>
      <c r="D22" s="27"/>
      <c r="E22" s="56" t="s">
        <v>8</v>
      </c>
      <c r="F22" s="57"/>
      <c r="G22" s="56" t="s">
        <v>10</v>
      </c>
      <c r="H22" s="58"/>
    </row>
    <row r="23" spans="2:8">
      <c r="B23" s="28" t="s">
        <v>3</v>
      </c>
      <c r="C23" s="28" t="s">
        <v>2</v>
      </c>
      <c r="D23" s="28" t="s">
        <v>0</v>
      </c>
      <c r="E23" s="29" t="s">
        <v>4</v>
      </c>
      <c r="F23" s="30" t="s">
        <v>5</v>
      </c>
      <c r="G23" s="29" t="s">
        <v>4</v>
      </c>
      <c r="H23" s="30" t="s">
        <v>5</v>
      </c>
    </row>
    <row r="24" spans="2:8" ht="19.5" thickBot="1">
      <c r="B24" s="31"/>
      <c r="C24" s="32"/>
      <c r="D24" s="31"/>
      <c r="E24" s="33" t="s">
        <v>9</v>
      </c>
      <c r="F24" s="34" t="s">
        <v>9</v>
      </c>
      <c r="G24" s="33" t="s">
        <v>9</v>
      </c>
      <c r="H24" s="34" t="s">
        <v>9</v>
      </c>
    </row>
    <row r="25" spans="2:8" ht="19.5" thickTop="1">
      <c r="B25" s="1" t="s">
        <v>20</v>
      </c>
      <c r="C25" s="2" t="s">
        <v>21</v>
      </c>
      <c r="D25" s="2">
        <v>1</v>
      </c>
      <c r="E25" s="2">
        <v>5.6</v>
      </c>
      <c r="F25" s="2">
        <v>1.44</v>
      </c>
      <c r="G25" s="14">
        <f>D25*E25</f>
        <v>5.6</v>
      </c>
      <c r="H25" s="15">
        <f>D25*F25</f>
        <v>1.44</v>
      </c>
    </row>
    <row r="26" spans="2:8">
      <c r="B26" s="5" t="s">
        <v>15</v>
      </c>
      <c r="C26" s="6" t="s">
        <v>22</v>
      </c>
      <c r="D26" s="6">
        <v>2</v>
      </c>
      <c r="E26" s="6">
        <v>10</v>
      </c>
      <c r="F26" s="6">
        <v>2.37</v>
      </c>
      <c r="G26" s="16">
        <f>D26*E26</f>
        <v>20</v>
      </c>
      <c r="H26" s="17">
        <f>D26*F26</f>
        <v>4.74</v>
      </c>
    </row>
    <row r="27" spans="2:8">
      <c r="B27" s="5" t="s">
        <v>23</v>
      </c>
      <c r="C27" s="6" t="s">
        <v>24</v>
      </c>
      <c r="D27" s="6">
        <v>1</v>
      </c>
      <c r="E27" s="6">
        <v>4</v>
      </c>
      <c r="F27" s="6">
        <v>1.2</v>
      </c>
      <c r="G27" s="16">
        <f>D27*E27</f>
        <v>4</v>
      </c>
      <c r="H27" s="17">
        <f>D27*F27</f>
        <v>1.2</v>
      </c>
    </row>
    <row r="28" spans="2:8">
      <c r="B28" s="5"/>
      <c r="C28" s="6"/>
      <c r="D28" s="6"/>
      <c r="E28" s="6"/>
      <c r="F28" s="6"/>
      <c r="G28" s="16">
        <f t="shared" ref="G28:G29" si="3">D28*E28</f>
        <v>0</v>
      </c>
      <c r="H28" s="17">
        <f t="shared" ref="H28:H29" si="4">D28*F28</f>
        <v>0</v>
      </c>
    </row>
    <row r="29" spans="2:8">
      <c r="B29" s="5"/>
      <c r="C29" s="6"/>
      <c r="D29" s="6"/>
      <c r="E29" s="6"/>
      <c r="F29" s="6"/>
      <c r="G29" s="16">
        <f t="shared" si="3"/>
        <v>0</v>
      </c>
      <c r="H29" s="17">
        <f t="shared" si="4"/>
        <v>0</v>
      </c>
    </row>
    <row r="30" spans="2:8">
      <c r="B30" s="5"/>
      <c r="C30" s="6"/>
      <c r="D30" s="6"/>
      <c r="E30" s="6"/>
      <c r="F30" s="6"/>
      <c r="G30" s="16">
        <f t="shared" ref="G30:G31" si="5">D30*E30</f>
        <v>0</v>
      </c>
      <c r="H30" s="17">
        <f>D30*F30</f>
        <v>0</v>
      </c>
    </row>
    <row r="31" spans="2:8">
      <c r="B31" s="5"/>
      <c r="C31" s="6"/>
      <c r="D31" s="6"/>
      <c r="E31" s="6"/>
      <c r="F31" s="6"/>
      <c r="G31" s="16">
        <f t="shared" si="5"/>
        <v>0</v>
      </c>
      <c r="H31" s="17">
        <f>D31*F31</f>
        <v>0</v>
      </c>
    </row>
    <row r="32" spans="2:8" ht="19.5" thickBot="1">
      <c r="B32" s="9"/>
      <c r="C32" s="10"/>
      <c r="D32" s="10"/>
      <c r="E32" s="10"/>
      <c r="F32" s="10"/>
      <c r="G32" s="18">
        <f>D32*E32</f>
        <v>0</v>
      </c>
      <c r="H32" s="19">
        <f>D32*F32</f>
        <v>0</v>
      </c>
    </row>
    <row r="33" spans="2:8" ht="19.5" thickBot="1">
      <c r="B33" s="35"/>
      <c r="C33" s="36" t="s">
        <v>1</v>
      </c>
      <c r="D33" s="23">
        <f>SUM(D25:D32)</f>
        <v>4</v>
      </c>
      <c r="E33" s="35"/>
      <c r="F33" s="37"/>
      <c r="G33" s="20">
        <f>SUM(G25:G32)</f>
        <v>29.6</v>
      </c>
      <c r="H33" s="21">
        <f>SUM(H25:H32)</f>
        <v>7.38</v>
      </c>
    </row>
    <row r="34" spans="2:8">
      <c r="C34" s="38" t="s">
        <v>29</v>
      </c>
      <c r="D34">
        <f>D33-D19</f>
        <v>0</v>
      </c>
    </row>
    <row r="35" spans="2:8">
      <c r="B35" s="39" t="s">
        <v>36</v>
      </c>
      <c r="G35" s="59" t="s">
        <v>11</v>
      </c>
      <c r="H35" s="60"/>
    </row>
    <row r="36" spans="2:8">
      <c r="B36" s="40" t="s">
        <v>33</v>
      </c>
      <c r="C36" s="41"/>
      <c r="D36" s="41"/>
      <c r="E36" s="41"/>
      <c r="G36" s="22" t="s">
        <v>4</v>
      </c>
      <c r="H36" s="49" t="s">
        <v>5</v>
      </c>
    </row>
    <row r="37" spans="2:8">
      <c r="B37" s="40" t="s">
        <v>34</v>
      </c>
      <c r="C37" s="41"/>
      <c r="D37" s="41"/>
      <c r="E37" s="41"/>
      <c r="F37" s="44"/>
      <c r="G37" s="13">
        <f>IFERROR(G33/G19,"")</f>
        <v>0.87573964497041434</v>
      </c>
      <c r="H37" s="13">
        <f>IFERROR(H33/H19,"")</f>
        <v>0.79269602577873266</v>
      </c>
    </row>
    <row r="38" spans="2:8" ht="15.75" customHeight="1">
      <c r="B38" s="43" t="s">
        <v>30</v>
      </c>
      <c r="C38" s="41"/>
      <c r="D38" s="41"/>
      <c r="E38" s="41"/>
      <c r="H38" s="44"/>
    </row>
    <row r="39" spans="2:8" ht="15.75" customHeight="1">
      <c r="B39" s="43" t="s">
        <v>31</v>
      </c>
      <c r="C39" s="41"/>
      <c r="D39" s="41"/>
      <c r="E39" s="41"/>
      <c r="H39" s="44"/>
    </row>
    <row r="40" spans="2:8" ht="15.75" customHeight="1">
      <c r="B40" s="43" t="s">
        <v>32</v>
      </c>
      <c r="H40" s="44"/>
    </row>
  </sheetData>
  <sheetProtection algorithmName="SHA-512" hashValue="KS1rfvLaX0SqjA2fXh+2vicTFl7fQXidJQ3nS3n1Q4zS1ovD7Kyih3jR+v+LRHIUJTycKJmBpyA+3NKc3Doc+w==" saltValue="Sg0cGDA1n+KTN1eTBlyZsg==" spinCount="100000" sheet="1" formatCells="0" formatColumns="0" formatRows="0"/>
  <mergeCells count="7">
    <mergeCell ref="F1:H1"/>
    <mergeCell ref="G35:H35"/>
    <mergeCell ref="G3:H3"/>
    <mergeCell ref="E8:F8"/>
    <mergeCell ref="G8:H8"/>
    <mergeCell ref="E22:F22"/>
    <mergeCell ref="G22:H22"/>
  </mergeCells>
  <phoneticPr fontId="2"/>
  <printOptions horizontalCentered="1"/>
  <pageMargins left="0.59055118110236227" right="0.59055118110236227" top="0.74803149606299213" bottom="0.5511811023622047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2023-04-26T05:09:07Z</dcterms:created>
  <dcterms:modified xsi:type="dcterms:W3CDTF">2024-04-10T06:46:27Z</dcterms:modified>
</cp:coreProperties>
</file>